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 i wydatki zlecone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<sst xmlns="http://schemas.openxmlformats.org/spreadsheetml/2006/main" count="22" uniqueCount="16">
  <si>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Załącznik Nr 3</t>
  </si>
  <si>
    <t>Dział</t>
  </si>
  <si>
    <t>Rozdział</t>
  </si>
  <si>
    <t>Wykonanie dochodów</t>
  </si>
  <si>
    <t>Wykonanie wydatków</t>
  </si>
  <si>
    <t>010</t>
  </si>
  <si>
    <t>01095</t>
  </si>
  <si>
    <t>Ogółem</t>
  </si>
  <si>
    <t xml:space="preserve">Plan </t>
  </si>
  <si>
    <t xml:space="preserve">Plan wydatków </t>
  </si>
  <si>
    <t xml:space="preserve">  %</t>
  </si>
  <si>
    <t xml:space="preserve"> %</t>
  </si>
  <si>
    <t>§</t>
  </si>
  <si>
    <t>xxx</t>
  </si>
  <si>
    <t>xxxx</t>
  </si>
  <si>
    <t>Wykonanie dochodów i wydatków związanych z realizacją zadań z zakresu administracji rządowej zleconych ustawami w 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</si>
</sst>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?,??0.00"/>
    <numFmt numFmtId="165" formatCode="?????"/>
    <numFmt numFmtId="166" formatCode="???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.5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5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/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indexed="63"/>
      </bottom>
    </border>
    <border>
      <left style="thin">
        <color rgb="FF000000"/>
      </left>
      <right style="thin">
        <color indexed="8"/>
      </right>
      <top/>
      <bottom/>
    </border>
    <border>
      <left style="thin">
        <color rgb="FF000000"/>
      </left>
      <right style="thin">
        <color indexed="8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 horizontal="center"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0" fontId="5" fillId="0" borderId="0" xfId="42" applyNumberFormat="1" applyFont="1" applyAlignment="1">
      <alignment horizontal="center"/>
    </xf>
    <xf numFmtId="43" fontId="5" fillId="0" borderId="0" xfId="42" applyFont="1" applyAlignment="1">
      <alignment horizontal="center"/>
    </xf>
    <xf numFmtId="0" fontId="0" fillId="0" borderId="0" xfId="42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0" fontId="2" fillId="0" borderId="10" xfId="58" applyNumberFormat="1" applyFont="1" applyBorder="1" applyAlignment="1">
      <alignment horizontal="center" vertical="center"/>
    </xf>
    <xf numFmtId="0" fontId="3" fillId="0" borderId="10" xfId="58" applyNumberFormat="1" applyFont="1" applyBorder="1" applyAlignment="1">
      <alignment horizontal="center"/>
    </xf>
    <xf numFmtId="0" fontId="3" fillId="0" borderId="10" xfId="58" applyNumberFormat="1" applyFont="1" applyBorder="1" applyAlignment="1">
      <alignment horizontal="center" wrapText="1"/>
    </xf>
    <xf numFmtId="43" fontId="8" fillId="0" borderId="0" xfId="42" applyFont="1" applyAlignment="1">
      <alignment/>
    </xf>
    <xf numFmtId="0" fontId="7" fillId="0" borderId="10" xfId="58" applyNumberFormat="1" applyFont="1" applyBorder="1" applyAlignment="1">
      <alignment horizontal="center" vertical="center"/>
    </xf>
    <xf numFmtId="43" fontId="8" fillId="0" borderId="0" xfId="42" applyFont="1" applyBorder="1" applyAlignment="1">
      <alignment/>
    </xf>
    <xf numFmtId="43" fontId="9" fillId="0" borderId="0" xfId="42" applyFont="1" applyAlignment="1">
      <alignment/>
    </xf>
    <xf numFmtId="43" fontId="6" fillId="0" borderId="0" xfId="42" applyFont="1" applyAlignment="1">
      <alignment horizontal="center"/>
    </xf>
    <xf numFmtId="0" fontId="0" fillId="0" borderId="0" xfId="0" applyFont="1" applyAlignment="1">
      <alignment/>
    </xf>
    <xf numFmtId="43" fontId="9" fillId="0" borderId="0" xfId="42" applyFont="1" applyBorder="1" applyAlignment="1">
      <alignment/>
    </xf>
    <xf numFmtId="0" fontId="4" fillId="0" borderId="10" xfId="58" applyNumberFormat="1" applyFont="1" applyBorder="1" applyAlignment="1">
      <alignment horizontal="center" wrapText="1"/>
    </xf>
    <xf numFmtId="43" fontId="10" fillId="0" borderId="0" xfId="42" applyFont="1" applyAlignment="1">
      <alignment/>
    </xf>
    <xf numFmtId="43" fontId="11" fillId="0" borderId="0" xfId="42" applyFont="1" applyAlignment="1">
      <alignment/>
    </xf>
    <xf numFmtId="43" fontId="12" fillId="0" borderId="0" xfId="42" applyFont="1" applyAlignment="1">
      <alignment/>
    </xf>
    <xf numFmtId="0" fontId="13" fillId="0" borderId="10" xfId="58" applyNumberFormat="1" applyFont="1" applyBorder="1" applyAlignment="1">
      <alignment horizontal="center" vertical="center"/>
    </xf>
    <xf numFmtId="0" fontId="14" fillId="0" borderId="10" xfId="58" applyNumberFormat="1" applyFont="1" applyBorder="1" applyAlignment="1">
      <alignment horizontal="center"/>
    </xf>
    <xf numFmtId="4" fontId="13" fillId="0" borderId="10" xfId="58" applyNumberFormat="1" applyFont="1" applyBorder="1" applyAlignment="1">
      <alignment horizontal="right" vertical="center"/>
    </xf>
    <xf numFmtId="0" fontId="11" fillId="0" borderId="10" xfId="58" applyNumberFormat="1" applyFont="1" applyBorder="1" applyAlignment="1">
      <alignment horizontal="center"/>
    </xf>
    <xf numFmtId="4" fontId="16" fillId="0" borderId="10" xfId="58" applyNumberFormat="1" applyFont="1" applyBorder="1" applyAlignment="1">
      <alignment horizontal="right" vertical="center"/>
    </xf>
    <xf numFmtId="0" fontId="8" fillId="0" borderId="10" xfId="58" applyNumberFormat="1" applyFont="1" applyBorder="1" applyAlignment="1">
      <alignment horizontal="center"/>
    </xf>
    <xf numFmtId="4" fontId="15" fillId="0" borderId="10" xfId="58" applyNumberFormat="1" applyFont="1" applyBorder="1" applyAlignment="1">
      <alignment horizontal="right" vertical="center"/>
    </xf>
    <xf numFmtId="4" fontId="8" fillId="0" borderId="10" xfId="58" applyNumberFormat="1" applyFont="1" applyBorder="1" applyAlignment="1">
      <alignment horizontal="right" vertical="center" wrapText="1"/>
    </xf>
    <xf numFmtId="43" fontId="14" fillId="33" borderId="11" xfId="42" applyFont="1" applyFill="1" applyBorder="1" applyAlignment="1">
      <alignment/>
    </xf>
    <xf numFmtId="0" fontId="14" fillId="33" borderId="12" xfId="42" applyNumberFormat="1" applyFont="1" applyFill="1" applyBorder="1" applyAlignment="1">
      <alignment horizontal="center"/>
    </xf>
    <xf numFmtId="4" fontId="17" fillId="33" borderId="13" xfId="42" applyNumberFormat="1" applyFont="1" applyFill="1" applyBorder="1" applyAlignment="1">
      <alignment horizontal="right" vertical="center"/>
    </xf>
    <xf numFmtId="0" fontId="11" fillId="33" borderId="14" xfId="42" applyNumberFormat="1" applyFont="1" applyFill="1" applyBorder="1" applyAlignment="1">
      <alignment horizontal="center"/>
    </xf>
    <xf numFmtId="4" fontId="19" fillId="33" borderId="13" xfId="42" applyNumberFormat="1" applyFont="1" applyFill="1" applyBorder="1" applyAlignment="1">
      <alignment horizontal="right" vertical="center"/>
    </xf>
    <xf numFmtId="0" fontId="8" fillId="33" borderId="14" xfId="42" applyNumberFormat="1" applyFont="1" applyFill="1" applyBorder="1" applyAlignment="1">
      <alignment horizontal="center"/>
    </xf>
    <xf numFmtId="4" fontId="18" fillId="33" borderId="13" xfId="42" applyNumberFormat="1" applyFont="1" applyFill="1" applyBorder="1" applyAlignment="1">
      <alignment horizontal="right" vertical="center"/>
    </xf>
    <xf numFmtId="4" fontId="8" fillId="33" borderId="13" xfId="42" applyNumberFormat="1" applyFont="1" applyFill="1" applyBorder="1" applyAlignment="1">
      <alignment horizontal="right" vertical="center"/>
    </xf>
    <xf numFmtId="4" fontId="18" fillId="33" borderId="13" xfId="58" applyNumberFormat="1" applyFont="1" applyFill="1" applyBorder="1" applyAlignment="1">
      <alignment horizontal="right" vertical="center"/>
    </xf>
    <xf numFmtId="166" fontId="17" fillId="33" borderId="15" xfId="42" applyNumberFormat="1" applyFont="1" applyFill="1" applyBorder="1" applyAlignment="1">
      <alignment horizontal="center" vertical="top"/>
    </xf>
    <xf numFmtId="0" fontId="14" fillId="33" borderId="16" xfId="42" applyNumberFormat="1" applyFont="1" applyFill="1" applyBorder="1" applyAlignment="1">
      <alignment horizontal="center"/>
    </xf>
    <xf numFmtId="0" fontId="14" fillId="33" borderId="17" xfId="42" applyNumberFormat="1" applyFont="1" applyFill="1" applyBorder="1" applyAlignment="1">
      <alignment horizontal="center"/>
    </xf>
    <xf numFmtId="166" fontId="19" fillId="33" borderId="18" xfId="42" applyNumberFormat="1" applyFont="1" applyFill="1" applyBorder="1" applyAlignment="1">
      <alignment horizontal="center" vertical="top"/>
    </xf>
    <xf numFmtId="0" fontId="11" fillId="33" borderId="19" xfId="42" applyNumberFormat="1" applyFont="1" applyFill="1" applyBorder="1" applyAlignment="1">
      <alignment horizontal="center"/>
    </xf>
    <xf numFmtId="0" fontId="11" fillId="33" borderId="12" xfId="42" applyNumberFormat="1" applyFont="1" applyFill="1" applyBorder="1" applyAlignment="1">
      <alignment horizontal="center"/>
    </xf>
    <xf numFmtId="4" fontId="11" fillId="33" borderId="13" xfId="42" applyNumberFormat="1" applyFont="1" applyFill="1" applyBorder="1" applyAlignment="1">
      <alignment horizontal="right" vertical="center"/>
    </xf>
    <xf numFmtId="166" fontId="18" fillId="33" borderId="18" xfId="42" applyNumberFormat="1" applyFont="1" applyFill="1" applyBorder="1" applyAlignment="1">
      <alignment horizontal="center" vertical="top"/>
    </xf>
    <xf numFmtId="0" fontId="8" fillId="33" borderId="19" xfId="42" applyNumberFormat="1" applyFont="1" applyFill="1" applyBorder="1" applyAlignment="1">
      <alignment horizontal="center"/>
    </xf>
    <xf numFmtId="0" fontId="8" fillId="33" borderId="12" xfId="42" applyNumberFormat="1" applyFont="1" applyFill="1" applyBorder="1" applyAlignment="1">
      <alignment horizontal="center"/>
    </xf>
    <xf numFmtId="166" fontId="17" fillId="33" borderId="18" xfId="42" applyNumberFormat="1" applyFont="1" applyFill="1" applyBorder="1" applyAlignment="1">
      <alignment horizontal="center" vertical="top"/>
    </xf>
    <xf numFmtId="0" fontId="18" fillId="33" borderId="14" xfId="42" applyNumberFormat="1" applyFont="1" applyFill="1" applyBorder="1" applyAlignment="1">
      <alignment horizontal="center" vertical="top"/>
    </xf>
    <xf numFmtId="4" fontId="18" fillId="33" borderId="14" xfId="42" applyNumberFormat="1" applyFont="1" applyFill="1" applyBorder="1" applyAlignment="1">
      <alignment horizontal="right" vertical="center"/>
    </xf>
    <xf numFmtId="4" fontId="8" fillId="33" borderId="14" xfId="42" applyNumberFormat="1" applyFont="1" applyFill="1" applyBorder="1" applyAlignment="1">
      <alignment horizontal="right" vertical="center"/>
    </xf>
    <xf numFmtId="4" fontId="18" fillId="33" borderId="14" xfId="58" applyNumberFormat="1" applyFont="1" applyFill="1" applyBorder="1" applyAlignment="1">
      <alignment horizontal="right" vertical="center"/>
    </xf>
    <xf numFmtId="4" fontId="18" fillId="33" borderId="12" xfId="42" applyNumberFormat="1" applyFont="1" applyFill="1" applyBorder="1" applyAlignment="1">
      <alignment horizontal="right" vertical="center"/>
    </xf>
    <xf numFmtId="4" fontId="8" fillId="33" borderId="12" xfId="42" applyNumberFormat="1" applyFont="1" applyFill="1" applyBorder="1" applyAlignment="1">
      <alignment horizontal="right" vertical="center"/>
    </xf>
    <xf numFmtId="0" fontId="19" fillId="33" borderId="14" xfId="42" applyNumberFormat="1" applyFont="1" applyFill="1" applyBorder="1" applyAlignment="1">
      <alignment horizontal="center" vertical="top"/>
    </xf>
    <xf numFmtId="4" fontId="19" fillId="33" borderId="14" xfId="42" applyNumberFormat="1" applyFont="1" applyFill="1" applyBorder="1" applyAlignment="1">
      <alignment horizontal="right" vertical="center"/>
    </xf>
    <xf numFmtId="0" fontId="17" fillId="33" borderId="14" xfId="42" applyNumberFormat="1" applyFont="1" applyFill="1" applyBorder="1" applyAlignment="1">
      <alignment horizontal="center" vertical="top"/>
    </xf>
    <xf numFmtId="4" fontId="17" fillId="33" borderId="14" xfId="42" applyNumberFormat="1" applyFont="1" applyFill="1" applyBorder="1" applyAlignment="1">
      <alignment horizontal="right" vertical="center"/>
    </xf>
    <xf numFmtId="4" fontId="17" fillId="33" borderId="14" xfId="58" applyNumberFormat="1" applyFont="1" applyFill="1" applyBorder="1" applyAlignment="1">
      <alignment horizontal="right" vertical="center"/>
    </xf>
    <xf numFmtId="0" fontId="19" fillId="33" borderId="20" xfId="42" applyNumberFormat="1" applyFont="1" applyFill="1" applyBorder="1" applyAlignment="1">
      <alignment horizontal="center"/>
    </xf>
    <xf numFmtId="0" fontId="17" fillId="33" borderId="21" xfId="42" applyNumberFormat="1" applyFont="1" applyFill="1" applyBorder="1" applyAlignment="1">
      <alignment horizontal="center" vertical="top"/>
    </xf>
    <xf numFmtId="4" fontId="19" fillId="33" borderId="14" xfId="58" applyNumberFormat="1" applyFont="1" applyFill="1" applyBorder="1" applyAlignment="1">
      <alignment horizontal="right" vertical="center"/>
    </xf>
    <xf numFmtId="166" fontId="17" fillId="33" borderId="18" xfId="42" applyNumberFormat="1" applyFont="1" applyFill="1" applyBorder="1" applyAlignment="1">
      <alignment vertical="top"/>
    </xf>
    <xf numFmtId="4" fontId="18" fillId="33" borderId="22" xfId="42" applyNumberFormat="1" applyFont="1" applyFill="1" applyBorder="1" applyAlignment="1">
      <alignment horizontal="right" vertical="center"/>
    </xf>
    <xf numFmtId="4" fontId="8" fillId="33" borderId="22" xfId="42" applyNumberFormat="1" applyFont="1" applyFill="1" applyBorder="1" applyAlignment="1">
      <alignment horizontal="right" vertical="center"/>
    </xf>
    <xf numFmtId="4" fontId="18" fillId="33" borderId="22" xfId="58" applyNumberFormat="1" applyFont="1" applyFill="1" applyBorder="1" applyAlignment="1">
      <alignment horizontal="right" vertical="center"/>
    </xf>
    <xf numFmtId="0" fontId="18" fillId="33" borderId="22" xfId="42" applyNumberFormat="1" applyFont="1" applyFill="1" applyBorder="1" applyAlignment="1">
      <alignment horizontal="center" vertical="top"/>
    </xf>
    <xf numFmtId="166" fontId="19" fillId="33" borderId="18" xfId="42" applyNumberFormat="1" applyFont="1" applyFill="1" applyBorder="1" applyAlignment="1">
      <alignment vertical="top"/>
    </xf>
    <xf numFmtId="0" fontId="11" fillId="33" borderId="23" xfId="42" applyNumberFormat="1" applyFont="1" applyFill="1" applyBorder="1" applyAlignment="1">
      <alignment horizontal="center"/>
    </xf>
    <xf numFmtId="4" fontId="19" fillId="33" borderId="22" xfId="42" applyNumberFormat="1" applyFont="1" applyFill="1" applyBorder="1" applyAlignment="1">
      <alignment horizontal="right" vertical="center"/>
    </xf>
    <xf numFmtId="0" fontId="8" fillId="33" borderId="23" xfId="42" applyNumberFormat="1" applyFont="1" applyFill="1" applyBorder="1" applyAlignment="1">
      <alignment horizontal="center"/>
    </xf>
    <xf numFmtId="4" fontId="18" fillId="33" borderId="22" xfId="42" applyNumberFormat="1" applyFont="1" applyFill="1" applyBorder="1" applyAlignment="1">
      <alignment horizontal="right" vertical="center"/>
    </xf>
    <xf numFmtId="0" fontId="19" fillId="33" borderId="23" xfId="42" applyNumberFormat="1" applyFont="1" applyFill="1" applyBorder="1" applyAlignment="1">
      <alignment horizontal="center" vertical="top"/>
    </xf>
    <xf numFmtId="4" fontId="19" fillId="33" borderId="22" xfId="42" applyNumberFormat="1" applyFont="1" applyFill="1" applyBorder="1" applyAlignment="1">
      <alignment horizontal="right" vertical="center"/>
    </xf>
    <xf numFmtId="0" fontId="18" fillId="33" borderId="23" xfId="42" applyNumberFormat="1" applyFont="1" applyFill="1" applyBorder="1" applyAlignment="1">
      <alignment horizontal="center" vertical="top"/>
    </xf>
    <xf numFmtId="4" fontId="18" fillId="33" borderId="23" xfId="42" applyNumberFormat="1" applyFont="1" applyFill="1" applyBorder="1" applyAlignment="1">
      <alignment horizontal="right" vertical="center"/>
    </xf>
    <xf numFmtId="4" fontId="18" fillId="33" borderId="24" xfId="42" applyNumberFormat="1" applyFont="1" applyFill="1" applyBorder="1" applyAlignment="1">
      <alignment horizontal="right" vertical="center"/>
    </xf>
    <xf numFmtId="166" fontId="17" fillId="33" borderId="25" xfId="42" applyNumberFormat="1" applyFont="1" applyFill="1" applyBorder="1" applyAlignment="1">
      <alignment vertical="top"/>
    </xf>
    <xf numFmtId="43" fontId="14" fillId="33" borderId="16" xfId="42" applyFont="1" applyFill="1" applyBorder="1" applyAlignment="1">
      <alignment/>
    </xf>
    <xf numFmtId="43" fontId="14" fillId="33" borderId="26" xfId="42" applyFont="1" applyFill="1" applyBorder="1" applyAlignment="1">
      <alignment/>
    </xf>
    <xf numFmtId="4" fontId="14" fillId="33" borderId="10" xfId="42" applyNumberFormat="1" applyFont="1" applyFill="1" applyBorder="1" applyAlignment="1">
      <alignment horizontal="right" vertical="center"/>
    </xf>
    <xf numFmtId="2" fontId="14" fillId="0" borderId="10" xfId="52" applyNumberFormat="1" applyFont="1" applyBorder="1" applyAlignment="1">
      <alignment horizontal="right" vertical="center" wrapText="1"/>
    </xf>
    <xf numFmtId="2" fontId="11" fillId="0" borderId="10" xfId="52" applyNumberFormat="1" applyFont="1" applyBorder="1" applyAlignment="1">
      <alignment horizontal="right" vertical="center" wrapText="1"/>
    </xf>
    <xf numFmtId="2" fontId="8" fillId="0" borderId="10" xfId="52" applyNumberFormat="1" applyFont="1" applyBorder="1" applyAlignment="1">
      <alignment horizontal="right" vertical="center" wrapText="1"/>
    </xf>
    <xf numFmtId="2" fontId="13" fillId="0" borderId="10" xfId="52" applyNumberFormat="1" applyFont="1" applyBorder="1" applyAlignment="1">
      <alignment horizontal="right" vertical="center"/>
    </xf>
    <xf numFmtId="2" fontId="16" fillId="0" borderId="10" xfId="52" applyNumberFormat="1" applyFont="1" applyBorder="1" applyAlignment="1">
      <alignment horizontal="right" vertical="center"/>
    </xf>
    <xf numFmtId="2" fontId="15" fillId="0" borderId="10" xfId="52" applyNumberFormat="1" applyFont="1" applyBorder="1" applyAlignment="1">
      <alignment horizontal="right" vertical="center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66" fontId="17" fillId="33" borderId="15" xfId="42" applyNumberFormat="1" applyFont="1" applyFill="1" applyBorder="1" applyAlignment="1">
      <alignment horizontal="center" vertical="top"/>
    </xf>
    <xf numFmtId="166" fontId="17" fillId="33" borderId="18" xfId="42" applyNumberFormat="1" applyFont="1" applyFill="1" applyBorder="1" applyAlignment="1">
      <alignment horizontal="center" vertical="top"/>
    </xf>
    <xf numFmtId="49" fontId="13" fillId="0" borderId="15" xfId="58" applyNumberFormat="1" applyFont="1" applyBorder="1" applyAlignment="1">
      <alignment horizontal="center" vertical="top"/>
    </xf>
    <xf numFmtId="49" fontId="13" fillId="0" borderId="18" xfId="58" applyNumberFormat="1" applyFont="1" applyBorder="1" applyAlignment="1">
      <alignment horizontal="center" vertical="top"/>
    </xf>
    <xf numFmtId="49" fontId="15" fillId="0" borderId="15" xfId="58" applyNumberFormat="1" applyFont="1" applyBorder="1" applyAlignment="1">
      <alignment horizontal="center" vertical="top"/>
    </xf>
    <xf numFmtId="49" fontId="15" fillId="0" borderId="18" xfId="58" applyNumberFormat="1" applyFont="1" applyBorder="1" applyAlignment="1">
      <alignment horizontal="center" vertical="top"/>
    </xf>
    <xf numFmtId="164" fontId="4" fillId="34" borderId="23" xfId="42" applyNumberFormat="1" applyFont="1" applyFill="1" applyBorder="1" applyAlignment="1">
      <alignment horizontal="center" vertical="center" wrapText="1"/>
    </xf>
    <xf numFmtId="164" fontId="4" fillId="34" borderId="18" xfId="42" applyNumberFormat="1" applyFont="1" applyFill="1" applyBorder="1" applyAlignment="1">
      <alignment horizontal="center" vertical="center" wrapText="1"/>
    </xf>
    <xf numFmtId="164" fontId="4" fillId="34" borderId="25" xfId="42" applyNumberFormat="1" applyFont="1" applyFill="1" applyBorder="1" applyAlignment="1">
      <alignment horizontal="center" vertical="center" wrapText="1"/>
    </xf>
    <xf numFmtId="43" fontId="2" fillId="34" borderId="23" xfId="42" applyFont="1" applyFill="1" applyBorder="1" applyAlignment="1">
      <alignment horizontal="center" vertical="center" wrapText="1"/>
    </xf>
    <xf numFmtId="43" fontId="2" fillId="34" borderId="18" xfId="42" applyFont="1" applyFill="1" applyBorder="1" applyAlignment="1">
      <alignment horizontal="center" vertical="center" wrapText="1"/>
    </xf>
    <xf numFmtId="43" fontId="2" fillId="34" borderId="25" xfId="42" applyFont="1" applyFill="1" applyBorder="1" applyAlignment="1">
      <alignment horizontal="center" vertical="center" wrapText="1"/>
    </xf>
    <xf numFmtId="0" fontId="3" fillId="34" borderId="23" xfId="42" applyNumberFormat="1" applyFont="1" applyFill="1" applyBorder="1" applyAlignment="1">
      <alignment horizontal="center" vertical="center"/>
    </xf>
    <xf numFmtId="0" fontId="3" fillId="34" borderId="18" xfId="42" applyNumberFormat="1" applyFont="1" applyFill="1" applyBorder="1" applyAlignment="1">
      <alignment horizontal="center" vertical="center"/>
    </xf>
    <xf numFmtId="0" fontId="3" fillId="34" borderId="25" xfId="42" applyNumberFormat="1" applyFont="1" applyFill="1" applyBorder="1" applyAlignment="1">
      <alignment horizontal="center" vertical="center"/>
    </xf>
    <xf numFmtId="43" fontId="2" fillId="34" borderId="15" xfId="42" applyFont="1" applyFill="1" applyBorder="1" applyAlignment="1">
      <alignment horizontal="center" vertical="center"/>
    </xf>
    <xf numFmtId="43" fontId="2" fillId="34" borderId="18" xfId="42" applyFont="1" applyFill="1" applyBorder="1" applyAlignment="1">
      <alignment horizontal="center" vertical="center"/>
    </xf>
    <xf numFmtId="43" fontId="2" fillId="34" borderId="25" xfId="42" applyFont="1" applyFill="1" applyBorder="1" applyAlignment="1">
      <alignment horizontal="center" vertical="center"/>
    </xf>
    <xf numFmtId="166" fontId="17" fillId="33" borderId="27" xfId="42" applyNumberFormat="1" applyFont="1" applyFill="1" applyBorder="1" applyAlignment="1">
      <alignment horizontal="center" vertical="top"/>
    </xf>
    <xf numFmtId="0" fontId="18" fillId="33" borderId="23" xfId="42" applyNumberFormat="1" applyFont="1" applyFill="1" applyBorder="1" applyAlignment="1">
      <alignment horizontal="center" vertical="top"/>
    </xf>
    <xf numFmtId="0" fontId="18" fillId="33" borderId="28" xfId="42" applyNumberFormat="1" applyFont="1" applyFill="1" applyBorder="1" applyAlignment="1">
      <alignment horizontal="center" vertical="top"/>
    </xf>
    <xf numFmtId="165" fontId="19" fillId="33" borderId="15" xfId="42" applyNumberFormat="1" applyFont="1" applyFill="1" applyBorder="1" applyAlignment="1">
      <alignment horizontal="center" vertical="top"/>
    </xf>
    <xf numFmtId="165" fontId="19" fillId="33" borderId="18" xfId="42" applyNumberFormat="1" applyFont="1" applyFill="1" applyBorder="1" applyAlignment="1">
      <alignment horizontal="center" vertical="top"/>
    </xf>
    <xf numFmtId="165" fontId="19" fillId="33" borderId="25" xfId="42" applyNumberFormat="1" applyFont="1" applyFill="1" applyBorder="1" applyAlignment="1">
      <alignment horizontal="center" vertical="top"/>
    </xf>
    <xf numFmtId="0" fontId="18" fillId="33" borderId="29" xfId="42" applyNumberFormat="1" applyFont="1" applyFill="1" applyBorder="1" applyAlignment="1">
      <alignment horizontal="center" vertical="top"/>
    </xf>
    <xf numFmtId="0" fontId="18" fillId="33" borderId="30" xfId="42" applyNumberFormat="1" applyFont="1" applyFill="1" applyBorder="1" applyAlignment="1">
      <alignment horizontal="center" vertical="top"/>
    </xf>
    <xf numFmtId="0" fontId="19" fillId="33" borderId="15" xfId="42" applyNumberFormat="1" applyFont="1" applyFill="1" applyBorder="1" applyAlignment="1">
      <alignment horizontal="center" vertical="top"/>
    </xf>
    <xf numFmtId="0" fontId="19" fillId="33" borderId="18" xfId="42" applyNumberFormat="1" applyFont="1" applyFill="1" applyBorder="1" applyAlignment="1">
      <alignment horizontal="center" vertical="top"/>
    </xf>
    <xf numFmtId="43" fontId="5" fillId="0" borderId="0" xfId="42" applyFont="1" applyAlignment="1">
      <alignment horizontal="center" vertical="center" wrapText="1"/>
    </xf>
    <xf numFmtId="43" fontId="2" fillId="34" borderId="23" xfId="42" applyFont="1" applyFill="1" applyBorder="1" applyAlignment="1">
      <alignment horizontal="center" vertical="center" wrapText="1"/>
    </xf>
    <xf numFmtId="43" fontId="2" fillId="34" borderId="18" xfId="42" applyFont="1" applyFill="1" applyBorder="1" applyAlignment="1">
      <alignment horizontal="center" vertical="center" wrapText="1"/>
    </xf>
    <xf numFmtId="43" fontId="2" fillId="34" borderId="25" xfId="42" applyFont="1" applyFill="1" applyBorder="1" applyAlignment="1">
      <alignment horizontal="center" vertical="center" wrapText="1"/>
    </xf>
    <xf numFmtId="43" fontId="7" fillId="34" borderId="23" xfId="42" applyFont="1" applyFill="1" applyBorder="1" applyAlignment="1">
      <alignment horizontal="center" vertical="center" wrapText="1"/>
    </xf>
    <xf numFmtId="43" fontId="7" fillId="34" borderId="18" xfId="42" applyFont="1" applyFill="1" applyBorder="1" applyAlignment="1">
      <alignment horizontal="center" vertical="center" wrapText="1"/>
    </xf>
    <xf numFmtId="43" fontId="7" fillId="34" borderId="25" xfId="42" applyFont="1" applyFill="1" applyBorder="1" applyAlignment="1">
      <alignment horizontal="center" vertical="center" wrapText="1"/>
    </xf>
    <xf numFmtId="164" fontId="3" fillId="34" borderId="23" xfId="42" applyNumberFormat="1" applyFont="1" applyFill="1" applyBorder="1" applyAlignment="1">
      <alignment horizontal="center" vertical="center" wrapText="1"/>
    </xf>
    <xf numFmtId="164" fontId="3" fillId="34" borderId="18" xfId="42" applyNumberFormat="1" applyFont="1" applyFill="1" applyBorder="1" applyAlignment="1">
      <alignment horizontal="center" vertical="center" wrapText="1"/>
    </xf>
    <xf numFmtId="164" fontId="3" fillId="34" borderId="25" xfId="42" applyNumberFormat="1" applyFont="1" applyFill="1" applyBorder="1" applyAlignment="1">
      <alignment horizontal="center" vertical="center" wrapText="1"/>
    </xf>
    <xf numFmtId="0" fontId="18" fillId="33" borderId="20" xfId="42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">
      <selection activeCell="D56" sqref="D56:D62"/>
    </sheetView>
  </sheetViews>
  <sheetFormatPr defaultColWidth="9.00390625" defaultRowHeight="12.75"/>
  <cols>
    <col min="1" max="1" width="4.75390625" style="1" customWidth="1"/>
    <col min="2" max="2" width="8.00390625" style="0" customWidth="1"/>
    <col min="3" max="3" width="7.625" style="2" customWidth="1"/>
    <col min="4" max="4" width="16.125" style="0" customWidth="1"/>
    <col min="5" max="5" width="13.625" style="0" customWidth="1"/>
    <col min="6" max="6" width="7.375" style="21" customWidth="1"/>
    <col min="7" max="7" width="14.125" style="0" customWidth="1"/>
    <col min="8" max="8" width="13.00390625" style="0" customWidth="1"/>
    <col min="9" max="9" width="8.75390625" style="21" customWidth="1"/>
  </cols>
  <sheetData>
    <row r="1" spans="1:8" s="4" customFormat="1" ht="12.75">
      <c r="A1" s="3"/>
      <c r="C1" s="5"/>
      <c r="H1" s="6" t="s">
        <v>0</v>
      </c>
    </row>
    <row r="2" spans="1:3" s="4" customFormat="1" ht="12.75">
      <c r="A2" s="3"/>
      <c r="C2" s="5"/>
    </row>
    <row r="3" spans="1:9" s="4" customFormat="1" ht="50.25" customHeight="1">
      <c r="A3" s="3"/>
      <c r="B3" s="125" t="s">
        <v>15</v>
      </c>
      <c r="C3" s="125"/>
      <c r="D3" s="125"/>
      <c r="E3" s="125"/>
      <c r="F3" s="125"/>
      <c r="G3" s="125"/>
      <c r="H3" s="125"/>
      <c r="I3" s="8"/>
    </row>
    <row r="4" spans="1:9" s="4" customFormat="1" ht="15.75" customHeight="1">
      <c r="A4" s="3"/>
      <c r="B4" s="7"/>
      <c r="C4" s="9"/>
      <c r="D4" s="7"/>
      <c r="E4" s="10"/>
      <c r="F4" s="20"/>
      <c r="G4" s="10"/>
      <c r="H4" s="10"/>
      <c r="I4" s="3"/>
    </row>
    <row r="5" spans="1:9" s="4" customFormat="1" ht="12.75">
      <c r="A5" s="3"/>
      <c r="C5" s="11"/>
      <c r="D5" s="12"/>
      <c r="E5" s="12"/>
      <c r="F5" s="12"/>
      <c r="G5" s="12"/>
      <c r="H5" s="12"/>
      <c r="I5" s="12"/>
    </row>
    <row r="6" spans="1:9" s="4" customFormat="1" ht="23.25" customHeight="1">
      <c r="A6" s="112" t="s">
        <v>1</v>
      </c>
      <c r="B6" s="112" t="s">
        <v>2</v>
      </c>
      <c r="C6" s="109" t="s">
        <v>12</v>
      </c>
      <c r="D6" s="106" t="s">
        <v>8</v>
      </c>
      <c r="E6" s="126" t="s">
        <v>3</v>
      </c>
      <c r="F6" s="129" t="s">
        <v>10</v>
      </c>
      <c r="G6" s="132" t="s">
        <v>9</v>
      </c>
      <c r="H6" s="126" t="s">
        <v>4</v>
      </c>
      <c r="I6" s="103" t="s">
        <v>11</v>
      </c>
    </row>
    <row r="7" spans="1:9" s="4" customFormat="1" ht="11.25" customHeight="1" hidden="1">
      <c r="A7" s="113"/>
      <c r="B7" s="113"/>
      <c r="C7" s="110"/>
      <c r="D7" s="107"/>
      <c r="E7" s="127"/>
      <c r="F7" s="130"/>
      <c r="G7" s="133"/>
      <c r="H7" s="127"/>
      <c r="I7" s="104"/>
    </row>
    <row r="8" spans="1:10" s="4" customFormat="1" ht="16.5" customHeight="1">
      <c r="A8" s="113"/>
      <c r="B8" s="113"/>
      <c r="C8" s="110"/>
      <c r="D8" s="107"/>
      <c r="E8" s="127"/>
      <c r="F8" s="130"/>
      <c r="G8" s="133"/>
      <c r="H8" s="127"/>
      <c r="I8" s="104"/>
      <c r="J8" s="12"/>
    </row>
    <row r="9" spans="1:10" s="4" customFormat="1" ht="4.5" customHeight="1">
      <c r="A9" s="114"/>
      <c r="B9" s="114"/>
      <c r="C9" s="111"/>
      <c r="D9" s="108"/>
      <c r="E9" s="128"/>
      <c r="F9" s="131"/>
      <c r="G9" s="134"/>
      <c r="H9" s="128"/>
      <c r="I9" s="105"/>
      <c r="J9" s="12"/>
    </row>
    <row r="10" spans="1:10" s="4" customFormat="1" ht="12" customHeight="1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7">
        <v>6</v>
      </c>
      <c r="G10" s="15">
        <v>7</v>
      </c>
      <c r="H10" s="13">
        <v>8</v>
      </c>
      <c r="I10" s="23">
        <v>9</v>
      </c>
      <c r="J10" s="12"/>
    </row>
    <row r="11" spans="1:10" s="19" customFormat="1" ht="12" customHeight="1">
      <c r="A11" s="99" t="s">
        <v>5</v>
      </c>
      <c r="B11" s="27"/>
      <c r="C11" s="28"/>
      <c r="D11" s="29">
        <v>17678.31</v>
      </c>
      <c r="E11" s="29">
        <v>17678.31</v>
      </c>
      <c r="F11" s="91">
        <f>E11/D11*100</f>
        <v>100</v>
      </c>
      <c r="G11" s="29">
        <v>17678.31</v>
      </c>
      <c r="H11" s="29">
        <v>17678.31</v>
      </c>
      <c r="I11" s="88">
        <f>H11/G11*100</f>
        <v>100</v>
      </c>
      <c r="J11" s="22"/>
    </row>
    <row r="12" spans="1:10" s="16" customFormat="1" ht="12" customHeight="1">
      <c r="A12" s="100"/>
      <c r="B12" s="101" t="s">
        <v>6</v>
      </c>
      <c r="C12" s="30"/>
      <c r="D12" s="31">
        <f>SUM(D13:D15)</f>
        <v>17678.31</v>
      </c>
      <c r="E12" s="31">
        <f>SUM(E13:E15)</f>
        <v>17678.31</v>
      </c>
      <c r="F12" s="92">
        <f>E12/D12*100</f>
        <v>100</v>
      </c>
      <c r="G12" s="31">
        <f>SUM(G13:G15)</f>
        <v>17678.31</v>
      </c>
      <c r="H12" s="31">
        <f>SUM(H13:H15)</f>
        <v>17678.31</v>
      </c>
      <c r="I12" s="89">
        <f aca="true" t="shared" si="0" ref="I12:I52">H12/G12*100</f>
        <v>100</v>
      </c>
      <c r="J12" s="18"/>
    </row>
    <row r="13" spans="1:10" s="4" customFormat="1" ht="12" customHeight="1">
      <c r="A13" s="100"/>
      <c r="B13" s="102"/>
      <c r="C13" s="32">
        <v>2010</v>
      </c>
      <c r="D13" s="33">
        <v>17678.31</v>
      </c>
      <c r="E13" s="33">
        <v>17678.31</v>
      </c>
      <c r="F13" s="93">
        <f>E13/D13*100</f>
        <v>100</v>
      </c>
      <c r="G13" s="34"/>
      <c r="H13" s="33"/>
      <c r="I13" s="90" t="s">
        <v>13</v>
      </c>
      <c r="J13" s="12"/>
    </row>
    <row r="14" spans="1:10" s="4" customFormat="1" ht="12" customHeight="1">
      <c r="A14" s="100"/>
      <c r="B14" s="102"/>
      <c r="C14" s="32">
        <v>4210</v>
      </c>
      <c r="D14" s="33"/>
      <c r="E14" s="33"/>
      <c r="F14" s="91"/>
      <c r="G14" s="34">
        <v>346.63</v>
      </c>
      <c r="H14" s="34">
        <v>346.63</v>
      </c>
      <c r="I14" s="90">
        <f t="shared" si="0"/>
        <v>100</v>
      </c>
      <c r="J14" s="12"/>
    </row>
    <row r="15" spans="1:10" s="4" customFormat="1" ht="12" customHeight="1">
      <c r="A15" s="100"/>
      <c r="B15" s="102"/>
      <c r="C15" s="32">
        <v>4430</v>
      </c>
      <c r="D15" s="33"/>
      <c r="E15" s="33"/>
      <c r="F15" s="91"/>
      <c r="G15" s="34">
        <v>17331.68</v>
      </c>
      <c r="H15" s="34">
        <v>17331.68</v>
      </c>
      <c r="I15" s="90">
        <f t="shared" si="0"/>
        <v>100</v>
      </c>
      <c r="J15" s="12"/>
    </row>
    <row r="16" spans="1:9" s="19" customFormat="1" ht="12" customHeight="1">
      <c r="A16" s="97">
        <v>750</v>
      </c>
      <c r="B16" s="35"/>
      <c r="C16" s="36"/>
      <c r="D16" s="37">
        <v>60944</v>
      </c>
      <c r="E16" s="37">
        <v>60944</v>
      </c>
      <c r="F16" s="91">
        <f>E16/D16*100</f>
        <v>100</v>
      </c>
      <c r="G16" s="37">
        <v>60944</v>
      </c>
      <c r="H16" s="37">
        <v>60944</v>
      </c>
      <c r="I16" s="88">
        <f t="shared" si="0"/>
        <v>100</v>
      </c>
    </row>
    <row r="17" spans="1:9" s="24" customFormat="1" ht="12" customHeight="1">
      <c r="A17" s="98"/>
      <c r="B17" s="135">
        <v>75011</v>
      </c>
      <c r="C17" s="38"/>
      <c r="D17" s="39">
        <v>60944</v>
      </c>
      <c r="E17" s="39">
        <v>60944</v>
      </c>
      <c r="F17" s="92">
        <f>E17/D17*100</f>
        <v>100</v>
      </c>
      <c r="G17" s="39">
        <v>60944</v>
      </c>
      <c r="H17" s="39">
        <v>60944</v>
      </c>
      <c r="I17" s="89">
        <f t="shared" si="0"/>
        <v>100</v>
      </c>
    </row>
    <row r="18" spans="1:9" s="4" customFormat="1" ht="12" customHeight="1">
      <c r="A18" s="98"/>
      <c r="B18" s="121"/>
      <c r="C18" s="40">
        <v>2010</v>
      </c>
      <c r="D18" s="41">
        <v>60944</v>
      </c>
      <c r="E18" s="41">
        <v>60944</v>
      </c>
      <c r="F18" s="93">
        <f>E18/D18*100</f>
        <v>100</v>
      </c>
      <c r="G18" s="42"/>
      <c r="H18" s="43"/>
      <c r="I18" s="90" t="s">
        <v>14</v>
      </c>
    </row>
    <row r="19" spans="1:9" s="4" customFormat="1" ht="12" customHeight="1">
      <c r="A19" s="98"/>
      <c r="B19" s="121"/>
      <c r="C19" s="40">
        <v>4010</v>
      </c>
      <c r="D19" s="41"/>
      <c r="E19" s="41"/>
      <c r="F19" s="91"/>
      <c r="G19" s="42">
        <v>60149</v>
      </c>
      <c r="H19" s="42">
        <v>60149</v>
      </c>
      <c r="I19" s="90">
        <f t="shared" si="0"/>
        <v>100</v>
      </c>
    </row>
    <row r="20" spans="1:9" s="4" customFormat="1" ht="12" customHeight="1">
      <c r="A20" s="98"/>
      <c r="B20" s="121"/>
      <c r="C20" s="40">
        <v>4110</v>
      </c>
      <c r="D20" s="41"/>
      <c r="E20" s="41"/>
      <c r="F20" s="91"/>
      <c r="G20" s="42">
        <v>795</v>
      </c>
      <c r="H20" s="42">
        <v>795</v>
      </c>
      <c r="I20" s="90">
        <f t="shared" si="0"/>
        <v>100</v>
      </c>
    </row>
    <row r="21" spans="1:9" s="19" customFormat="1" ht="12" customHeight="1">
      <c r="A21" s="44">
        <v>751</v>
      </c>
      <c r="B21" s="45"/>
      <c r="C21" s="46"/>
      <c r="D21" s="37">
        <v>844</v>
      </c>
      <c r="E21" s="37">
        <v>844</v>
      </c>
      <c r="F21" s="91">
        <f>E21/D21*100</f>
        <v>100</v>
      </c>
      <c r="G21" s="37">
        <v>844</v>
      </c>
      <c r="H21" s="37">
        <v>844</v>
      </c>
      <c r="I21" s="88">
        <f t="shared" si="0"/>
        <v>100</v>
      </c>
    </row>
    <row r="22" spans="1:9" s="25" customFormat="1" ht="12" customHeight="1">
      <c r="A22" s="47"/>
      <c r="B22" s="48">
        <v>75101</v>
      </c>
      <c r="C22" s="49"/>
      <c r="D22" s="39">
        <v>844</v>
      </c>
      <c r="E22" s="39">
        <v>844</v>
      </c>
      <c r="F22" s="92">
        <f>E22/D22*100</f>
        <v>100</v>
      </c>
      <c r="G22" s="50">
        <f>SUM(G23:G26)</f>
        <v>844</v>
      </c>
      <c r="H22" s="50">
        <f>SUM(H23:H26)</f>
        <v>844</v>
      </c>
      <c r="I22" s="89">
        <f t="shared" si="0"/>
        <v>100</v>
      </c>
    </row>
    <row r="23" spans="1:9" s="16" customFormat="1" ht="12" customHeight="1">
      <c r="A23" s="51"/>
      <c r="B23" s="52"/>
      <c r="C23" s="53">
        <v>2010</v>
      </c>
      <c r="D23" s="41">
        <v>844</v>
      </c>
      <c r="E23" s="41">
        <v>844</v>
      </c>
      <c r="F23" s="93">
        <f>E23/D23*100</f>
        <v>100</v>
      </c>
      <c r="G23" s="42"/>
      <c r="H23" s="43"/>
      <c r="I23" s="90" t="s">
        <v>13</v>
      </c>
    </row>
    <row r="24" spans="1:9" s="4" customFormat="1" ht="12" customHeight="1">
      <c r="A24" s="54"/>
      <c r="B24" s="121"/>
      <c r="C24" s="55">
        <v>4110</v>
      </c>
      <c r="D24" s="56"/>
      <c r="E24" s="56"/>
      <c r="F24" s="91"/>
      <c r="G24" s="57">
        <v>120.72</v>
      </c>
      <c r="H24" s="57">
        <v>120.72</v>
      </c>
      <c r="I24" s="90">
        <f t="shared" si="0"/>
        <v>100</v>
      </c>
    </row>
    <row r="25" spans="1:9" s="4" customFormat="1" ht="12" customHeight="1">
      <c r="A25" s="54"/>
      <c r="B25" s="121"/>
      <c r="C25" s="55">
        <v>4120</v>
      </c>
      <c r="D25" s="59"/>
      <c r="E25" s="59"/>
      <c r="F25" s="91"/>
      <c r="G25" s="60">
        <v>17.28</v>
      </c>
      <c r="H25" s="60">
        <v>17.28</v>
      </c>
      <c r="I25" s="90">
        <f t="shared" si="0"/>
        <v>100</v>
      </c>
    </row>
    <row r="26" spans="1:9" s="4" customFormat="1" ht="12" customHeight="1">
      <c r="A26" s="54"/>
      <c r="B26" s="122"/>
      <c r="C26" s="55">
        <v>4170</v>
      </c>
      <c r="D26" s="56"/>
      <c r="E26" s="56"/>
      <c r="F26" s="91"/>
      <c r="G26" s="57">
        <v>706</v>
      </c>
      <c r="H26" s="57">
        <v>706</v>
      </c>
      <c r="I26" s="90">
        <f t="shared" si="0"/>
        <v>100</v>
      </c>
    </row>
    <row r="27" spans="1:9" s="19" customFormat="1" ht="12" customHeight="1">
      <c r="A27" s="115">
        <v>754</v>
      </c>
      <c r="B27" s="67"/>
      <c r="C27" s="63"/>
      <c r="D27" s="64">
        <v>200</v>
      </c>
      <c r="E27" s="64">
        <v>200</v>
      </c>
      <c r="F27" s="92">
        <f>E27/D27*100</f>
        <v>100</v>
      </c>
      <c r="G27" s="64">
        <v>200</v>
      </c>
      <c r="H27" s="65">
        <v>200</v>
      </c>
      <c r="I27" s="88">
        <f t="shared" si="0"/>
        <v>100</v>
      </c>
    </row>
    <row r="28" spans="1:9" s="24" customFormat="1" ht="12" customHeight="1">
      <c r="A28" s="98"/>
      <c r="B28" s="66">
        <v>75414</v>
      </c>
      <c r="C28" s="61"/>
      <c r="D28" s="62">
        <v>200</v>
      </c>
      <c r="E28" s="62">
        <v>200</v>
      </c>
      <c r="F28" s="92">
        <f>E28/D28*100</f>
        <v>100</v>
      </c>
      <c r="G28" s="62">
        <v>200</v>
      </c>
      <c r="H28" s="62">
        <v>200</v>
      </c>
      <c r="I28" s="89">
        <f t="shared" si="0"/>
        <v>100</v>
      </c>
    </row>
    <row r="29" spans="1:9" s="4" customFormat="1" ht="12" customHeight="1">
      <c r="A29" s="54"/>
      <c r="B29" s="121"/>
      <c r="C29" s="55">
        <v>2010</v>
      </c>
      <c r="D29" s="56">
        <v>200</v>
      </c>
      <c r="E29" s="56">
        <v>200</v>
      </c>
      <c r="F29" s="93">
        <f>E29/D29*100</f>
        <v>100</v>
      </c>
      <c r="G29" s="57"/>
      <c r="H29" s="58"/>
      <c r="I29" s="90" t="s">
        <v>13</v>
      </c>
    </row>
    <row r="30" spans="1:9" s="4" customFormat="1" ht="12" customHeight="1">
      <c r="A30" s="54"/>
      <c r="B30" s="121"/>
      <c r="C30" s="55">
        <v>4410</v>
      </c>
      <c r="D30" s="56"/>
      <c r="E30" s="56"/>
      <c r="F30" s="91"/>
      <c r="G30" s="57">
        <v>200</v>
      </c>
      <c r="H30" s="58">
        <v>200</v>
      </c>
      <c r="I30" s="90">
        <f t="shared" si="0"/>
        <v>100</v>
      </c>
    </row>
    <row r="31" spans="1:9" s="19" customFormat="1" ht="12" customHeight="1">
      <c r="A31" s="115">
        <v>852</v>
      </c>
      <c r="B31" s="67"/>
      <c r="C31" s="63"/>
      <c r="D31" s="64">
        <f>SUM(D49,D46,D43,D32)</f>
        <v>1737158</v>
      </c>
      <c r="E31" s="64">
        <f>SUM(E49,E46,E43,E32)</f>
        <v>1737157.59</v>
      </c>
      <c r="F31" s="92">
        <f>E31/D31*100</f>
        <v>99.99997639823206</v>
      </c>
      <c r="G31" s="64">
        <f>SUM(G49,G46,G43,G32)</f>
        <v>1737158</v>
      </c>
      <c r="H31" s="64">
        <f>SUM(H49,H46,H43,H32)</f>
        <v>1737157.59</v>
      </c>
      <c r="I31" s="88">
        <f t="shared" si="0"/>
        <v>99.99997639823206</v>
      </c>
    </row>
    <row r="32" spans="1:9" s="24" customFormat="1" ht="12" customHeight="1">
      <c r="A32" s="98"/>
      <c r="B32" s="123">
        <v>85212</v>
      </c>
      <c r="C32" s="61"/>
      <c r="D32" s="62">
        <v>1681873</v>
      </c>
      <c r="E32" s="62">
        <v>1681872.59</v>
      </c>
      <c r="F32" s="92">
        <f>E32/D32*100</f>
        <v>99.9999756224162</v>
      </c>
      <c r="G32" s="68">
        <f>SUM(G33:G42)</f>
        <v>1681873</v>
      </c>
      <c r="H32" s="68">
        <f>SUM(H33:H42)</f>
        <v>1681872.59</v>
      </c>
      <c r="I32" s="89">
        <f t="shared" si="0"/>
        <v>99.9999756224162</v>
      </c>
    </row>
    <row r="33" spans="1:9" s="4" customFormat="1" ht="12" customHeight="1">
      <c r="A33" s="98"/>
      <c r="B33" s="124"/>
      <c r="C33" s="116">
        <v>2010</v>
      </c>
      <c r="D33" s="56">
        <v>1681873</v>
      </c>
      <c r="E33" s="70">
        <v>1681872.59</v>
      </c>
      <c r="F33" s="93">
        <f>E33/D33*100</f>
        <v>99.9999756224162</v>
      </c>
      <c r="G33" s="58"/>
      <c r="H33" s="58"/>
      <c r="I33" s="90" t="s">
        <v>13</v>
      </c>
    </row>
    <row r="34" spans="1:9" s="4" customFormat="1" ht="12" customHeight="1" hidden="1">
      <c r="A34" s="69"/>
      <c r="B34" s="124"/>
      <c r="C34" s="117"/>
      <c r="D34" s="70"/>
      <c r="E34" s="70"/>
      <c r="F34" s="91" t="e">
        <f>E34/D34*100</f>
        <v>#DIV/0!</v>
      </c>
      <c r="G34" s="71"/>
      <c r="H34" s="72"/>
      <c r="I34" s="88" t="e">
        <f t="shared" si="0"/>
        <v>#DIV/0!</v>
      </c>
    </row>
    <row r="35" spans="1:9" s="4" customFormat="1" ht="12" customHeight="1">
      <c r="A35" s="69"/>
      <c r="B35" s="124"/>
      <c r="C35" s="73">
        <v>3110</v>
      </c>
      <c r="D35" s="70"/>
      <c r="E35" s="70"/>
      <c r="F35" s="91"/>
      <c r="G35" s="71">
        <v>1585810</v>
      </c>
      <c r="H35" s="72">
        <v>1585809.59</v>
      </c>
      <c r="I35" s="90">
        <f t="shared" si="0"/>
        <v>99.99997414570473</v>
      </c>
    </row>
    <row r="36" spans="1:9" s="4" customFormat="1" ht="12" customHeight="1">
      <c r="A36" s="69"/>
      <c r="B36" s="124"/>
      <c r="C36" s="73">
        <v>4010</v>
      </c>
      <c r="D36" s="70"/>
      <c r="E36" s="70"/>
      <c r="F36" s="91"/>
      <c r="G36" s="71">
        <v>33661</v>
      </c>
      <c r="H36" s="71">
        <v>33661</v>
      </c>
      <c r="I36" s="90">
        <f t="shared" si="0"/>
        <v>100</v>
      </c>
    </row>
    <row r="37" spans="1:9" s="4" customFormat="1" ht="12" customHeight="1">
      <c r="A37" s="69"/>
      <c r="B37" s="124"/>
      <c r="C37" s="73">
        <v>4040</v>
      </c>
      <c r="D37" s="70"/>
      <c r="E37" s="70"/>
      <c r="F37" s="91"/>
      <c r="G37" s="71">
        <v>2884</v>
      </c>
      <c r="H37" s="71">
        <v>2884</v>
      </c>
      <c r="I37" s="90">
        <f t="shared" si="0"/>
        <v>100</v>
      </c>
    </row>
    <row r="38" spans="1:9" s="4" customFormat="1" ht="12" customHeight="1">
      <c r="A38" s="69"/>
      <c r="B38" s="124"/>
      <c r="C38" s="73">
        <v>4110</v>
      </c>
      <c r="D38" s="70"/>
      <c r="E38" s="70"/>
      <c r="F38" s="91"/>
      <c r="G38" s="71">
        <v>53481</v>
      </c>
      <c r="H38" s="71">
        <v>53481</v>
      </c>
      <c r="I38" s="90">
        <f t="shared" si="0"/>
        <v>100</v>
      </c>
    </row>
    <row r="39" spans="1:9" s="4" customFormat="1" ht="12" customHeight="1">
      <c r="A39" s="69"/>
      <c r="B39" s="124"/>
      <c r="C39" s="73">
        <v>4120</v>
      </c>
      <c r="D39" s="70"/>
      <c r="E39" s="70"/>
      <c r="F39" s="91"/>
      <c r="G39" s="71">
        <v>928</v>
      </c>
      <c r="H39" s="71">
        <v>928</v>
      </c>
      <c r="I39" s="90">
        <f t="shared" si="0"/>
        <v>100</v>
      </c>
    </row>
    <row r="40" spans="1:9" s="4" customFormat="1" ht="12" customHeight="1">
      <c r="A40" s="69"/>
      <c r="B40" s="124"/>
      <c r="C40" s="73">
        <v>4210</v>
      </c>
      <c r="D40" s="70"/>
      <c r="E40" s="70"/>
      <c r="F40" s="91"/>
      <c r="G40" s="71">
        <v>1369</v>
      </c>
      <c r="H40" s="71">
        <v>1369</v>
      </c>
      <c r="I40" s="90">
        <f t="shared" si="0"/>
        <v>100</v>
      </c>
    </row>
    <row r="41" spans="1:9" s="4" customFormat="1" ht="12" customHeight="1">
      <c r="A41" s="69"/>
      <c r="B41" s="124"/>
      <c r="C41" s="73">
        <v>4300</v>
      </c>
      <c r="D41" s="70"/>
      <c r="E41" s="70"/>
      <c r="F41" s="91"/>
      <c r="G41" s="71">
        <v>1553</v>
      </c>
      <c r="H41" s="71">
        <v>1553</v>
      </c>
      <c r="I41" s="90">
        <f t="shared" si="0"/>
        <v>100</v>
      </c>
    </row>
    <row r="42" spans="1:9" s="4" customFormat="1" ht="12" customHeight="1">
      <c r="A42" s="69"/>
      <c r="B42" s="124"/>
      <c r="C42" s="73">
        <v>4440</v>
      </c>
      <c r="D42" s="70"/>
      <c r="E42" s="70"/>
      <c r="F42" s="91"/>
      <c r="G42" s="71">
        <v>2187</v>
      </c>
      <c r="H42" s="71">
        <v>2187</v>
      </c>
      <c r="I42" s="90">
        <f t="shared" si="0"/>
        <v>100</v>
      </c>
    </row>
    <row r="43" spans="1:9" s="24" customFormat="1" ht="12" customHeight="1">
      <c r="A43" s="74"/>
      <c r="B43" s="118">
        <v>85213</v>
      </c>
      <c r="C43" s="75"/>
      <c r="D43" s="76">
        <v>6585</v>
      </c>
      <c r="E43" s="76">
        <v>6585</v>
      </c>
      <c r="F43" s="92">
        <f>E43/D43*100</f>
        <v>100</v>
      </c>
      <c r="G43" s="76">
        <v>6585</v>
      </c>
      <c r="H43" s="76">
        <v>6585</v>
      </c>
      <c r="I43" s="89">
        <f t="shared" si="0"/>
        <v>100</v>
      </c>
    </row>
    <row r="44" spans="1:9" s="4" customFormat="1" ht="12.75" customHeight="1">
      <c r="A44" s="69"/>
      <c r="B44" s="119"/>
      <c r="C44" s="77">
        <v>2010</v>
      </c>
      <c r="D44" s="70">
        <v>6585</v>
      </c>
      <c r="E44" s="70">
        <v>6585</v>
      </c>
      <c r="F44" s="93">
        <f>E44/D44*100</f>
        <v>100</v>
      </c>
      <c r="G44" s="70"/>
      <c r="H44" s="70"/>
      <c r="I44" s="90" t="s">
        <v>13</v>
      </c>
    </row>
    <row r="45" spans="1:9" s="4" customFormat="1" ht="12" customHeight="1">
      <c r="A45" s="69"/>
      <c r="B45" s="120"/>
      <c r="C45" s="73">
        <v>4130</v>
      </c>
      <c r="D45" s="70"/>
      <c r="E45" s="70"/>
      <c r="F45" s="91"/>
      <c r="G45" s="78">
        <v>6585</v>
      </c>
      <c r="H45" s="78">
        <v>6585</v>
      </c>
      <c r="I45" s="90">
        <f t="shared" si="0"/>
        <v>100</v>
      </c>
    </row>
    <row r="46" spans="1:9" s="24" customFormat="1" ht="12" customHeight="1">
      <c r="A46" s="74"/>
      <c r="B46" s="118">
        <v>85228</v>
      </c>
      <c r="C46" s="79"/>
      <c r="D46" s="80">
        <v>16000</v>
      </c>
      <c r="E46" s="80">
        <v>16000</v>
      </c>
      <c r="F46" s="92">
        <f>E46/D46*100</f>
        <v>100</v>
      </c>
      <c r="G46" s="80">
        <v>16000</v>
      </c>
      <c r="H46" s="80">
        <v>16000</v>
      </c>
      <c r="I46" s="89">
        <f t="shared" si="0"/>
        <v>100</v>
      </c>
    </row>
    <row r="47" spans="1:9" s="4" customFormat="1" ht="12" customHeight="1">
      <c r="A47" s="69"/>
      <c r="B47" s="119"/>
      <c r="C47" s="81">
        <v>2010</v>
      </c>
      <c r="D47" s="70">
        <v>16000</v>
      </c>
      <c r="E47" s="70">
        <v>16000</v>
      </c>
      <c r="F47" s="93">
        <f>E47/D47*100</f>
        <v>100</v>
      </c>
      <c r="G47" s="71"/>
      <c r="H47" s="72"/>
      <c r="I47" s="90" t="s">
        <v>13</v>
      </c>
    </row>
    <row r="48" spans="1:9" s="4" customFormat="1" ht="12" customHeight="1">
      <c r="A48" s="69"/>
      <c r="B48" s="120"/>
      <c r="C48" s="81">
        <v>4170</v>
      </c>
      <c r="D48" s="82"/>
      <c r="E48" s="83"/>
      <c r="F48" s="91"/>
      <c r="G48" s="70">
        <v>16000</v>
      </c>
      <c r="H48" s="70">
        <v>16000</v>
      </c>
      <c r="I48" s="90">
        <f t="shared" si="0"/>
        <v>100</v>
      </c>
    </row>
    <row r="49" spans="1:9" s="24" customFormat="1" ht="12" customHeight="1">
      <c r="A49" s="74"/>
      <c r="B49" s="118">
        <v>85295</v>
      </c>
      <c r="C49" s="79"/>
      <c r="D49" s="80">
        <v>32700</v>
      </c>
      <c r="E49" s="80">
        <v>32700</v>
      </c>
      <c r="F49" s="92">
        <f>E49/D49*100</f>
        <v>100</v>
      </c>
      <c r="G49" s="80">
        <v>32700</v>
      </c>
      <c r="H49" s="80">
        <v>32700</v>
      </c>
      <c r="I49" s="89">
        <f t="shared" si="0"/>
        <v>100</v>
      </c>
    </row>
    <row r="50" spans="1:9" s="4" customFormat="1" ht="12" customHeight="1">
      <c r="A50" s="69"/>
      <c r="B50" s="119"/>
      <c r="C50" s="81">
        <v>2010</v>
      </c>
      <c r="D50" s="70">
        <v>32700</v>
      </c>
      <c r="E50" s="70">
        <v>32700</v>
      </c>
      <c r="F50" s="93">
        <f>E50/D50*100</f>
        <v>100</v>
      </c>
      <c r="G50" s="71"/>
      <c r="H50" s="72"/>
      <c r="I50" s="90" t="s">
        <v>13</v>
      </c>
    </row>
    <row r="51" spans="1:9" s="4" customFormat="1" ht="12" customHeight="1">
      <c r="A51" s="84"/>
      <c r="B51" s="120"/>
      <c r="C51" s="81">
        <v>4170</v>
      </c>
      <c r="D51" s="82"/>
      <c r="E51" s="83"/>
      <c r="F51" s="91"/>
      <c r="G51" s="70">
        <v>32700</v>
      </c>
      <c r="H51" s="70">
        <v>32700</v>
      </c>
      <c r="I51" s="90">
        <f t="shared" si="0"/>
        <v>100</v>
      </c>
    </row>
    <row r="52" spans="1:9" s="26" customFormat="1" ht="15" customHeight="1">
      <c r="A52" s="85" t="s">
        <v>7</v>
      </c>
      <c r="B52" s="86"/>
      <c r="C52" s="86"/>
      <c r="D52" s="87">
        <f>SUM(D11,D16,D21,D27,D31,)</f>
        <v>1816824.31</v>
      </c>
      <c r="E52" s="87">
        <f>SUM(E31,E27,E21,E16,E11)</f>
        <v>1816823.9000000001</v>
      </c>
      <c r="F52" s="91">
        <f>E52/D52*100</f>
        <v>99.99997743315093</v>
      </c>
      <c r="G52" s="87">
        <f>SUM(G31,G27,G21,G16,G11)</f>
        <v>1816824.31</v>
      </c>
      <c r="H52" s="87">
        <f>SUM(H31,H27,H21,H16,H11)</f>
        <v>1816823.9000000001</v>
      </c>
      <c r="I52" s="88">
        <f t="shared" si="0"/>
        <v>99.99997743315093</v>
      </c>
    </row>
    <row r="54" ht="118.5" customHeight="1"/>
    <row r="56" ht="12.75">
      <c r="D56" s="96"/>
    </row>
    <row r="57" ht="12.75">
      <c r="D57" s="95"/>
    </row>
    <row r="58" ht="12.75">
      <c r="D58" s="94"/>
    </row>
    <row r="60" ht="12.75">
      <c r="D60" s="94"/>
    </row>
    <row r="61" ht="12.75">
      <c r="D61" s="94"/>
    </row>
    <row r="62" ht="12.75">
      <c r="D62" s="94"/>
    </row>
  </sheetData>
  <sheetProtection/>
  <mergeCells count="23">
    <mergeCell ref="B3:H3"/>
    <mergeCell ref="E6:E9"/>
    <mergeCell ref="F6:F9"/>
    <mergeCell ref="B29:B30"/>
    <mergeCell ref="G6:G9"/>
    <mergeCell ref="H6:H9"/>
    <mergeCell ref="B17:B20"/>
    <mergeCell ref="A31:A33"/>
    <mergeCell ref="C33:C34"/>
    <mergeCell ref="B43:B45"/>
    <mergeCell ref="B49:B51"/>
    <mergeCell ref="B24:B26"/>
    <mergeCell ref="B32:B42"/>
    <mergeCell ref="B46:B48"/>
    <mergeCell ref="A27:A28"/>
    <mergeCell ref="A16:A20"/>
    <mergeCell ref="A11:A15"/>
    <mergeCell ref="B12:B15"/>
    <mergeCell ref="I6:I9"/>
    <mergeCell ref="D6:D9"/>
    <mergeCell ref="C6:C9"/>
    <mergeCell ref="B6:B9"/>
    <mergeCell ref="A6:A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Łaskarzew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Łaskarzew</dc:creator>
  <cp:keywords/>
  <dc:description/>
  <cp:lastModifiedBy>benio</cp:lastModifiedBy>
  <cp:lastPrinted>2013-03-20T13:31:50Z</cp:lastPrinted>
  <dcterms:created xsi:type="dcterms:W3CDTF">2004-03-17T08:35:28Z</dcterms:created>
  <dcterms:modified xsi:type="dcterms:W3CDTF">2014-04-22T18:44:31Z</dcterms:modified>
  <cp:category/>
  <cp:version/>
  <cp:contentType/>
  <cp:contentStatus/>
</cp:coreProperties>
</file>