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2C3AE638-F1E0-444E-BC16-A73DEBA131A0}" xr6:coauthVersionLast="44" xr6:coauthVersionMax="44" xr10:uidLastSave="{00000000-0000-0000-0000-000000000000}"/>
  <bookViews>
    <workbookView xWindow="2340" yWindow="2340" windowWidth="16200" windowHeight="9360" activeTab="3" xr2:uid="{00000000-000D-0000-FFFF-FFFF00000000}"/>
  </bookViews>
  <sheets>
    <sheet name="kredyt 1500000" sheetId="4" r:id="rId1"/>
    <sheet name="2850000" sheetId="5" r:id="rId2"/>
    <sheet name="2019 próba" sheetId="6" r:id="rId3"/>
    <sheet name="500 000,00 2019 r." sheetId="7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" i="7" l="1"/>
  <c r="K12" i="7"/>
  <c r="K11" i="7"/>
  <c r="K10" i="7"/>
  <c r="K9" i="7"/>
  <c r="K8" i="7"/>
  <c r="K7" i="7"/>
  <c r="K6" i="7"/>
  <c r="K5" i="7" l="1"/>
  <c r="G14" i="7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F11" i="7"/>
  <c r="F10" i="7"/>
  <c r="F9" i="7"/>
  <c r="F8" i="7"/>
  <c r="F7" i="7"/>
  <c r="F6" i="7"/>
  <c r="F5" i="7"/>
  <c r="K14" i="7" l="1"/>
  <c r="F36" i="7"/>
  <c r="F14" i="7"/>
  <c r="F44" i="7"/>
  <c r="F22" i="7"/>
  <c r="F29" i="7"/>
  <c r="F17" i="7"/>
  <c r="F24" i="7"/>
  <c r="F30" i="7"/>
  <c r="F38" i="7"/>
  <c r="F45" i="7"/>
  <c r="F12" i="7"/>
  <c r="F18" i="7"/>
  <c r="F25" i="7"/>
  <c r="F33" i="7"/>
  <c r="F40" i="7"/>
  <c r="F13" i="7"/>
  <c r="F20" i="7"/>
  <c r="F28" i="7"/>
  <c r="F34" i="7"/>
  <c r="F41" i="7"/>
  <c r="F16" i="7"/>
  <c r="F21" i="7"/>
  <c r="F26" i="7"/>
  <c r="F32" i="7"/>
  <c r="F37" i="7"/>
  <c r="F42" i="7"/>
  <c r="F46" i="7"/>
  <c r="G47" i="7"/>
  <c r="F15" i="7"/>
  <c r="F19" i="7"/>
  <c r="F23" i="7"/>
  <c r="F27" i="7"/>
  <c r="F31" i="7"/>
  <c r="F35" i="7"/>
  <c r="F39" i="7"/>
  <c r="F43" i="7"/>
  <c r="F6" i="6"/>
  <c r="K18" i="7" l="1"/>
  <c r="K20" i="7"/>
  <c r="K19" i="7"/>
  <c r="G48" i="7"/>
  <c r="F47" i="7"/>
  <c r="F5" i="6"/>
  <c r="E135" i="5"/>
  <c r="F17" i="5"/>
  <c r="F16" i="5"/>
  <c r="F15" i="5"/>
  <c r="F14" i="5"/>
  <c r="F13" i="5"/>
  <c r="F12" i="5"/>
  <c r="F11" i="5"/>
  <c r="F48" i="7" l="1"/>
  <c r="G49" i="7"/>
  <c r="F7" i="6"/>
  <c r="F10" i="5"/>
  <c r="F9" i="5"/>
  <c r="F8" i="5"/>
  <c r="G18" i="5"/>
  <c r="F7" i="5"/>
  <c r="F6" i="5"/>
  <c r="G50" i="7" l="1"/>
  <c r="F49" i="7"/>
  <c r="F8" i="6"/>
  <c r="G19" i="5"/>
  <c r="F18" i="5"/>
  <c r="E125" i="4"/>
  <c r="F50" i="7" l="1"/>
  <c r="G51" i="7"/>
  <c r="F9" i="6"/>
  <c r="G20" i="5"/>
  <c r="F19" i="5"/>
  <c r="F4" i="4"/>
  <c r="G52" i="7" l="1"/>
  <c r="F51" i="7"/>
  <c r="F10" i="6"/>
  <c r="G11" i="6"/>
  <c r="G21" i="5"/>
  <c r="F20" i="5"/>
  <c r="G16" i="4"/>
  <c r="G17" i="4" s="1"/>
  <c r="F15" i="4"/>
  <c r="F14" i="4"/>
  <c r="F13" i="4"/>
  <c r="F12" i="4"/>
  <c r="F11" i="4"/>
  <c r="F10" i="4"/>
  <c r="F9" i="4"/>
  <c r="F8" i="4"/>
  <c r="F7" i="4"/>
  <c r="F6" i="4"/>
  <c r="F5" i="4"/>
  <c r="F52" i="7" l="1"/>
  <c r="K21" i="7" s="1"/>
  <c r="G53" i="7"/>
  <c r="G12" i="6"/>
  <c r="F11" i="6"/>
  <c r="G22" i="5"/>
  <c r="F21" i="5"/>
  <c r="G18" i="4"/>
  <c r="F17" i="4"/>
  <c r="F16" i="4"/>
  <c r="G54" i="7" l="1"/>
  <c r="F53" i="7"/>
  <c r="F12" i="6"/>
  <c r="G13" i="6"/>
  <c r="G23" i="5"/>
  <c r="F22" i="5"/>
  <c r="G19" i="4"/>
  <c r="F18" i="4"/>
  <c r="F54" i="7" l="1"/>
  <c r="G55" i="7"/>
  <c r="G14" i="6"/>
  <c r="F13" i="6"/>
  <c r="G24" i="5"/>
  <c r="F23" i="5"/>
  <c r="G20" i="4"/>
  <c r="F19" i="4"/>
  <c r="G56" i="7" l="1"/>
  <c r="F55" i="7"/>
  <c r="G15" i="6"/>
  <c r="F14" i="6"/>
  <c r="G25" i="5"/>
  <c r="F24" i="5"/>
  <c r="G21" i="4"/>
  <c r="F20" i="4"/>
  <c r="F56" i="7" l="1"/>
  <c r="G57" i="7"/>
  <c r="G16" i="6"/>
  <c r="F15" i="6"/>
  <c r="G26" i="5"/>
  <c r="F25" i="5"/>
  <c r="G22" i="4"/>
  <c r="F21" i="4"/>
  <c r="G58" i="7" l="1"/>
  <c r="F57" i="7"/>
  <c r="F16" i="6"/>
  <c r="G17" i="6"/>
  <c r="G27" i="5"/>
  <c r="F26" i="5"/>
  <c r="G23" i="4"/>
  <c r="F22" i="4"/>
  <c r="F58" i="7" l="1"/>
  <c r="G59" i="7"/>
  <c r="G18" i="6"/>
  <c r="F17" i="6"/>
  <c r="G28" i="5"/>
  <c r="F27" i="5"/>
  <c r="F23" i="4"/>
  <c r="G24" i="4"/>
  <c r="G60" i="7" l="1"/>
  <c r="F59" i="7"/>
  <c r="F18" i="6"/>
  <c r="G19" i="6"/>
  <c r="G29" i="5"/>
  <c r="F28" i="5"/>
  <c r="G25" i="4"/>
  <c r="F24" i="4"/>
  <c r="F60" i="7" l="1"/>
  <c r="G61" i="7"/>
  <c r="G20" i="6"/>
  <c r="F19" i="6"/>
  <c r="G30" i="5"/>
  <c r="F29" i="5"/>
  <c r="G26" i="4"/>
  <c r="F25" i="4"/>
  <c r="G62" i="7" l="1"/>
  <c r="F61" i="7"/>
  <c r="F20" i="6"/>
  <c r="G21" i="6"/>
  <c r="F30" i="5"/>
  <c r="G31" i="5"/>
  <c r="F26" i="4"/>
  <c r="G27" i="4"/>
  <c r="F62" i="7" l="1"/>
  <c r="G63" i="7"/>
  <c r="G22" i="6"/>
  <c r="F21" i="6"/>
  <c r="F31" i="5"/>
  <c r="G32" i="5"/>
  <c r="G28" i="4"/>
  <c r="F27" i="4"/>
  <c r="G64" i="7" l="1"/>
  <c r="F63" i="7"/>
  <c r="F22" i="6"/>
  <c r="G23" i="6"/>
  <c r="F32" i="5"/>
  <c r="G33" i="5"/>
  <c r="F28" i="4"/>
  <c r="G29" i="4"/>
  <c r="F64" i="7" l="1"/>
  <c r="K22" i="7" s="1"/>
  <c r="G65" i="7"/>
  <c r="G24" i="6"/>
  <c r="F23" i="6"/>
  <c r="F33" i="5"/>
  <c r="G34" i="5"/>
  <c r="F29" i="4"/>
  <c r="G30" i="4"/>
  <c r="G66" i="7" l="1"/>
  <c r="F65" i="7"/>
  <c r="G25" i="6"/>
  <c r="F24" i="6"/>
  <c r="F34" i="5"/>
  <c r="G35" i="5"/>
  <c r="F30" i="4"/>
  <c r="G31" i="4"/>
  <c r="F66" i="7" l="1"/>
  <c r="G67" i="7"/>
  <c r="G26" i="6"/>
  <c r="F25" i="6"/>
  <c r="F35" i="5"/>
  <c r="G36" i="5"/>
  <c r="F31" i="4"/>
  <c r="G32" i="4"/>
  <c r="G68" i="7" l="1"/>
  <c r="F67" i="7"/>
  <c r="F26" i="6"/>
  <c r="G27" i="6"/>
  <c r="F36" i="5"/>
  <c r="G37" i="5"/>
  <c r="F32" i="4"/>
  <c r="G33" i="4"/>
  <c r="F68" i="7" l="1"/>
  <c r="G69" i="7"/>
  <c r="G28" i="6"/>
  <c r="F27" i="6"/>
  <c r="F37" i="5"/>
  <c r="G38" i="5"/>
  <c r="F33" i="4"/>
  <c r="G34" i="4"/>
  <c r="G70" i="7" l="1"/>
  <c r="F69" i="7"/>
  <c r="F28" i="6"/>
  <c r="G29" i="6"/>
  <c r="F38" i="5"/>
  <c r="G39" i="5"/>
  <c r="G35" i="4"/>
  <c r="F34" i="4"/>
  <c r="F70" i="7" l="1"/>
  <c r="G71" i="7"/>
  <c r="F29" i="6"/>
  <c r="G30" i="6"/>
  <c r="F39" i="5"/>
  <c r="G40" i="5"/>
  <c r="G36" i="4"/>
  <c r="F35" i="4"/>
  <c r="G72" i="7" l="1"/>
  <c r="F71" i="7"/>
  <c r="F30" i="6"/>
  <c r="G31" i="6"/>
  <c r="F40" i="5"/>
  <c r="G41" i="5"/>
  <c r="F36" i="4"/>
  <c r="G37" i="4"/>
  <c r="F72" i="7" l="1"/>
  <c r="G73" i="7"/>
  <c r="G32" i="6"/>
  <c r="F31" i="6"/>
  <c r="F41" i="5"/>
  <c r="G42" i="5"/>
  <c r="F37" i="4"/>
  <c r="G38" i="4"/>
  <c r="G74" i="7" l="1"/>
  <c r="F73" i="7"/>
  <c r="F32" i="6"/>
  <c r="G33" i="6"/>
  <c r="F42" i="5"/>
  <c r="G43" i="5"/>
  <c r="F38" i="4"/>
  <c r="G39" i="4"/>
  <c r="F74" i="7" l="1"/>
  <c r="G75" i="7"/>
  <c r="G34" i="6"/>
  <c r="F33" i="6"/>
  <c r="F43" i="5"/>
  <c r="G44" i="5"/>
  <c r="G40" i="4"/>
  <c r="F39" i="4"/>
  <c r="G76" i="7" l="1"/>
  <c r="F75" i="7"/>
  <c r="G35" i="6"/>
  <c r="F34" i="6"/>
  <c r="F44" i="5"/>
  <c r="G45" i="5"/>
  <c r="F40" i="4"/>
  <c r="G41" i="4"/>
  <c r="F76" i="7" l="1"/>
  <c r="K23" i="7" s="1"/>
  <c r="G77" i="7"/>
  <c r="G36" i="6"/>
  <c r="F35" i="6"/>
  <c r="F45" i="5"/>
  <c r="G46" i="5"/>
  <c r="F41" i="4"/>
  <c r="G42" i="4"/>
  <c r="G78" i="7" l="1"/>
  <c r="F77" i="7"/>
  <c r="F36" i="6"/>
  <c r="G37" i="6"/>
  <c r="F46" i="5"/>
  <c r="G47" i="5"/>
  <c r="G43" i="4"/>
  <c r="F42" i="4"/>
  <c r="F78" i="7" l="1"/>
  <c r="G79" i="7"/>
  <c r="G38" i="6"/>
  <c r="F37" i="6"/>
  <c r="F47" i="5"/>
  <c r="G48" i="5"/>
  <c r="F43" i="4"/>
  <c r="G44" i="4"/>
  <c r="G80" i="7" l="1"/>
  <c r="F79" i="7"/>
  <c r="F38" i="6"/>
  <c r="G39" i="6"/>
  <c r="F48" i="5"/>
  <c r="G49" i="5"/>
  <c r="G45" i="4"/>
  <c r="F44" i="4"/>
  <c r="F80" i="7" l="1"/>
  <c r="G81" i="7"/>
  <c r="G40" i="6"/>
  <c r="F39" i="6"/>
  <c r="F49" i="5"/>
  <c r="G50" i="5"/>
  <c r="G46" i="4"/>
  <c r="F45" i="4"/>
  <c r="G82" i="7" l="1"/>
  <c r="F81" i="7"/>
  <c r="G41" i="6"/>
  <c r="F40" i="6"/>
  <c r="F50" i="5"/>
  <c r="G51" i="5"/>
  <c r="G47" i="4"/>
  <c r="F46" i="4"/>
  <c r="F82" i="7" l="1"/>
  <c r="G83" i="7"/>
  <c r="G42" i="6"/>
  <c r="F41" i="6"/>
  <c r="F51" i="5"/>
  <c r="G52" i="5"/>
  <c r="G48" i="4"/>
  <c r="F47" i="4"/>
  <c r="G84" i="7" l="1"/>
  <c r="F83" i="7"/>
  <c r="F42" i="6"/>
  <c r="G43" i="6"/>
  <c r="F52" i="5"/>
  <c r="G53" i="5"/>
  <c r="G49" i="4"/>
  <c r="F48" i="4"/>
  <c r="F84" i="7" l="1"/>
  <c r="G85" i="7"/>
  <c r="G44" i="6"/>
  <c r="F43" i="6"/>
  <c r="F53" i="5"/>
  <c r="G54" i="5"/>
  <c r="G50" i="4"/>
  <c r="F49" i="4"/>
  <c r="G86" i="7" l="1"/>
  <c r="F85" i="7"/>
  <c r="G45" i="6"/>
  <c r="F44" i="6"/>
  <c r="F54" i="5"/>
  <c r="G55" i="5"/>
  <c r="G51" i="4"/>
  <c r="F50" i="4"/>
  <c r="F86" i="7" l="1"/>
  <c r="G87" i="7"/>
  <c r="F45" i="6"/>
  <c r="G46" i="6"/>
  <c r="F55" i="5"/>
  <c r="G56" i="5"/>
  <c r="G52" i="4"/>
  <c r="F51" i="4"/>
  <c r="G88" i="7" l="1"/>
  <c r="F87" i="7"/>
  <c r="F46" i="6"/>
  <c r="G47" i="6"/>
  <c r="F56" i="5"/>
  <c r="G57" i="5"/>
  <c r="F52" i="4"/>
  <c r="G53" i="4"/>
  <c r="F88" i="7" l="1"/>
  <c r="K24" i="7" s="1"/>
  <c r="G89" i="7"/>
  <c r="G48" i="6"/>
  <c r="F47" i="6"/>
  <c r="F57" i="5"/>
  <c r="G58" i="5"/>
  <c r="F53" i="4"/>
  <c r="G54" i="4"/>
  <c r="G90" i="7" l="1"/>
  <c r="F89" i="7"/>
  <c r="G49" i="6"/>
  <c r="F48" i="6"/>
  <c r="F58" i="5"/>
  <c r="G59" i="5"/>
  <c r="F54" i="4"/>
  <c r="G55" i="4"/>
  <c r="F90" i="7" l="1"/>
  <c r="G91" i="7"/>
  <c r="F49" i="6"/>
  <c r="G50" i="6"/>
  <c r="F59" i="5"/>
  <c r="G60" i="5"/>
  <c r="G56" i="4"/>
  <c r="F55" i="4"/>
  <c r="G92" i="7" l="1"/>
  <c r="F91" i="7"/>
  <c r="F50" i="6"/>
  <c r="G51" i="6"/>
  <c r="F60" i="5"/>
  <c r="G61" i="5"/>
  <c r="F56" i="4"/>
  <c r="G57" i="4"/>
  <c r="F92" i="7" l="1"/>
  <c r="G93" i="7"/>
  <c r="F51" i="6"/>
  <c r="G52" i="6"/>
  <c r="F61" i="5"/>
  <c r="G62" i="5"/>
  <c r="F57" i="4"/>
  <c r="G58" i="4"/>
  <c r="G94" i="7" l="1"/>
  <c r="F93" i="7"/>
  <c r="G53" i="6"/>
  <c r="F52" i="6"/>
  <c r="F62" i="5"/>
  <c r="G63" i="5"/>
  <c r="F58" i="4"/>
  <c r="G59" i="4"/>
  <c r="F94" i="7" l="1"/>
  <c r="G95" i="7"/>
  <c r="G54" i="6"/>
  <c r="F53" i="6"/>
  <c r="F63" i="5"/>
  <c r="G64" i="5"/>
  <c r="G60" i="4"/>
  <c r="F59" i="4"/>
  <c r="G96" i="7" l="1"/>
  <c r="F95" i="7"/>
  <c r="F54" i="6"/>
  <c r="G55" i="6"/>
  <c r="F64" i="5"/>
  <c r="G65" i="5"/>
  <c r="F60" i="4"/>
  <c r="G61" i="4"/>
  <c r="F96" i="7" l="1"/>
  <c r="G97" i="7"/>
  <c r="G56" i="6"/>
  <c r="F55" i="6"/>
  <c r="F65" i="5"/>
  <c r="G66" i="5"/>
  <c r="F61" i="4"/>
  <c r="G62" i="4"/>
  <c r="G98" i="7" l="1"/>
  <c r="F97" i="7"/>
  <c r="F56" i="6"/>
  <c r="G57" i="6"/>
  <c r="F66" i="5"/>
  <c r="G67" i="5"/>
  <c r="F62" i="4"/>
  <c r="G63" i="4"/>
  <c r="F98" i="7" l="1"/>
  <c r="G99" i="7"/>
  <c r="G58" i="6"/>
  <c r="F57" i="6"/>
  <c r="F67" i="5"/>
  <c r="G68" i="5"/>
  <c r="F63" i="4"/>
  <c r="G64" i="4"/>
  <c r="G100" i="7" l="1"/>
  <c r="F99" i="7"/>
  <c r="F58" i="6"/>
  <c r="G59" i="6"/>
  <c r="F68" i="5"/>
  <c r="G69" i="5"/>
  <c r="F64" i="4"/>
  <c r="G65" i="4"/>
  <c r="F100" i="7" l="1"/>
  <c r="K25" i="7" s="1"/>
  <c r="G101" i="7"/>
  <c r="G60" i="6"/>
  <c r="F59" i="6"/>
  <c r="F69" i="5"/>
  <c r="G70" i="5"/>
  <c r="F65" i="4"/>
  <c r="G66" i="4"/>
  <c r="G102" i="7" l="1"/>
  <c r="F101" i="7"/>
  <c r="F60" i="6"/>
  <c r="G61" i="6"/>
  <c r="F70" i="5"/>
  <c r="G71" i="5"/>
  <c r="F66" i="4"/>
  <c r="G67" i="4"/>
  <c r="F102" i="7" l="1"/>
  <c r="G103" i="7"/>
  <c r="G62" i="6"/>
  <c r="F61" i="6"/>
  <c r="F71" i="5"/>
  <c r="G72" i="5"/>
  <c r="F67" i="4"/>
  <c r="G68" i="4"/>
  <c r="G104" i="7" l="1"/>
  <c r="F103" i="7"/>
  <c r="F62" i="6"/>
  <c r="G63" i="6"/>
  <c r="F72" i="5"/>
  <c r="G73" i="5"/>
  <c r="G69" i="4"/>
  <c r="F68" i="4"/>
  <c r="F104" i="7" l="1"/>
  <c r="G105" i="7"/>
  <c r="G64" i="6"/>
  <c r="F63" i="6"/>
  <c r="F73" i="5"/>
  <c r="G74" i="5"/>
  <c r="F69" i="4"/>
  <c r="G70" i="4"/>
  <c r="G106" i="7" l="1"/>
  <c r="F105" i="7"/>
  <c r="F64" i="6"/>
  <c r="G65" i="6"/>
  <c r="F74" i="5"/>
  <c r="G75" i="5"/>
  <c r="F70" i="4"/>
  <c r="G71" i="4"/>
  <c r="F106" i="7" l="1"/>
  <c r="G107" i="7"/>
  <c r="F65" i="6"/>
  <c r="G66" i="6"/>
  <c r="F75" i="5"/>
  <c r="G76" i="5"/>
  <c r="F71" i="4"/>
  <c r="G72" i="4"/>
  <c r="G108" i="7" l="1"/>
  <c r="F107" i="7"/>
  <c r="F66" i="6"/>
  <c r="G67" i="6"/>
  <c r="F76" i="5"/>
  <c r="G77" i="5"/>
  <c r="F72" i="4"/>
  <c r="G73" i="4"/>
  <c r="F108" i="7" l="1"/>
  <c r="G109" i="7"/>
  <c r="F67" i="6"/>
  <c r="G68" i="6"/>
  <c r="F77" i="5"/>
  <c r="G78" i="5"/>
  <c r="F73" i="4"/>
  <c r="G74" i="4"/>
  <c r="G110" i="7" l="1"/>
  <c r="F109" i="7"/>
  <c r="F68" i="6"/>
  <c r="G69" i="6"/>
  <c r="F78" i="5"/>
  <c r="G79" i="5"/>
  <c r="F74" i="4"/>
  <c r="G75" i="4"/>
  <c r="F110" i="7" l="1"/>
  <c r="G111" i="7"/>
  <c r="G70" i="6"/>
  <c r="F69" i="6"/>
  <c r="F79" i="5"/>
  <c r="G80" i="5"/>
  <c r="F75" i="4"/>
  <c r="G76" i="4"/>
  <c r="G112" i="7" l="1"/>
  <c r="F112" i="7" s="1"/>
  <c r="F111" i="7"/>
  <c r="F70" i="6"/>
  <c r="G71" i="6"/>
  <c r="F80" i="5"/>
  <c r="G81" i="5"/>
  <c r="F76" i="4"/>
  <c r="G77" i="4"/>
  <c r="K26" i="7" l="1"/>
  <c r="K27" i="7" s="1"/>
  <c r="F119" i="7"/>
  <c r="G72" i="6"/>
  <c r="F71" i="6"/>
  <c r="F81" i="5"/>
  <c r="G82" i="5"/>
  <c r="F77" i="4"/>
  <c r="G78" i="4"/>
  <c r="F72" i="6" l="1"/>
  <c r="G73" i="6"/>
  <c r="F82" i="5"/>
  <c r="G83" i="5"/>
  <c r="F78" i="4"/>
  <c r="G79" i="4"/>
  <c r="G74" i="6" l="1"/>
  <c r="F73" i="6"/>
  <c r="F83" i="5"/>
  <c r="G84" i="5"/>
  <c r="F79" i="4"/>
  <c r="G80" i="4"/>
  <c r="F74" i="6" l="1"/>
  <c r="G75" i="6"/>
  <c r="F84" i="5"/>
  <c r="G85" i="5"/>
  <c r="F80" i="4"/>
  <c r="G81" i="4"/>
  <c r="G76" i="6" l="1"/>
  <c r="F75" i="6"/>
  <c r="F85" i="5"/>
  <c r="G86" i="5"/>
  <c r="G82" i="4"/>
  <c r="F81" i="4"/>
  <c r="G77" i="6" l="1"/>
  <c r="F76" i="6"/>
  <c r="F86" i="5"/>
  <c r="G87" i="5"/>
  <c r="F82" i="4"/>
  <c r="G83" i="4"/>
  <c r="G78" i="6" l="1"/>
  <c r="F77" i="6"/>
  <c r="F87" i="5"/>
  <c r="G88" i="5"/>
  <c r="F83" i="4"/>
  <c r="G84" i="4"/>
  <c r="F78" i="6" l="1"/>
  <c r="G79" i="6"/>
  <c r="F88" i="5"/>
  <c r="G89" i="5"/>
  <c r="F84" i="4"/>
  <c r="G85" i="4"/>
  <c r="G80" i="6" l="1"/>
  <c r="F79" i="6"/>
  <c r="F89" i="5"/>
  <c r="G90" i="5"/>
  <c r="F85" i="4"/>
  <c r="G86" i="4"/>
  <c r="G87" i="4" s="1"/>
  <c r="F80" i="6" l="1"/>
  <c r="G81" i="6"/>
  <c r="F90" i="5"/>
  <c r="G91" i="5"/>
  <c r="G88" i="4"/>
  <c r="F87" i="4"/>
  <c r="F86" i="4"/>
  <c r="G82" i="6" l="1"/>
  <c r="F81" i="6"/>
  <c r="F91" i="5"/>
  <c r="G92" i="5"/>
  <c r="G89" i="4"/>
  <c r="F88" i="4"/>
  <c r="F82" i="6" l="1"/>
  <c r="G83" i="6"/>
  <c r="F92" i="5"/>
  <c r="G93" i="5"/>
  <c r="F89" i="4"/>
  <c r="G90" i="4"/>
  <c r="G84" i="6" l="1"/>
  <c r="F83" i="6"/>
  <c r="F93" i="5"/>
  <c r="G94" i="5"/>
  <c r="F90" i="4"/>
  <c r="G91" i="4"/>
  <c r="F84" i="6" l="1"/>
  <c r="G85" i="6"/>
  <c r="F94" i="5"/>
  <c r="G95" i="5"/>
  <c r="F91" i="4"/>
  <c r="G92" i="4"/>
  <c r="G86" i="6" l="1"/>
  <c r="F85" i="6"/>
  <c r="F95" i="5"/>
  <c r="G96" i="5"/>
  <c r="F92" i="4"/>
  <c r="G93" i="4"/>
  <c r="F86" i="6" l="1"/>
  <c r="G87" i="6"/>
  <c r="F96" i="5"/>
  <c r="G97" i="5"/>
  <c r="F93" i="4"/>
  <c r="G94" i="4"/>
  <c r="F87" i="6" l="1"/>
  <c r="G88" i="6"/>
  <c r="F97" i="5"/>
  <c r="G98" i="5"/>
  <c r="G95" i="4"/>
  <c r="F94" i="4"/>
  <c r="F88" i="6" l="1"/>
  <c r="G89" i="6"/>
  <c r="F98" i="5"/>
  <c r="G99" i="5"/>
  <c r="G96" i="4"/>
  <c r="F95" i="4"/>
  <c r="G90" i="6" l="1"/>
  <c r="F89" i="6"/>
  <c r="F99" i="5"/>
  <c r="G100" i="5"/>
  <c r="G97" i="4"/>
  <c r="F96" i="4"/>
  <c r="G91" i="6" l="1"/>
  <c r="F90" i="6"/>
  <c r="F100" i="5"/>
  <c r="G101" i="5"/>
  <c r="F97" i="4"/>
  <c r="G98" i="4"/>
  <c r="G92" i="6" l="1"/>
  <c r="F91" i="6"/>
  <c r="F101" i="5"/>
  <c r="G102" i="5"/>
  <c r="F98" i="4"/>
  <c r="G99" i="4"/>
  <c r="G93" i="6" l="1"/>
  <c r="F92" i="6"/>
  <c r="F102" i="5"/>
  <c r="G103" i="5"/>
  <c r="G100" i="4"/>
  <c r="F99" i="4"/>
  <c r="G94" i="6" l="1"/>
  <c r="F93" i="6"/>
  <c r="F103" i="5"/>
  <c r="G104" i="5"/>
  <c r="F100" i="4"/>
  <c r="G101" i="4"/>
  <c r="F94" i="6" l="1"/>
  <c r="G95" i="6"/>
  <c r="F104" i="5"/>
  <c r="G105" i="5"/>
  <c r="F101" i="4"/>
  <c r="G102" i="4"/>
  <c r="G96" i="6" l="1"/>
  <c r="F95" i="6"/>
  <c r="F105" i="5"/>
  <c r="G106" i="5"/>
  <c r="G103" i="4"/>
  <c r="F102" i="4"/>
  <c r="F96" i="6" l="1"/>
  <c r="G97" i="6"/>
  <c r="F106" i="5"/>
  <c r="G107" i="5"/>
  <c r="F103" i="4"/>
  <c r="G104" i="4"/>
  <c r="G98" i="6" l="1"/>
  <c r="F97" i="6"/>
  <c r="F107" i="5"/>
  <c r="G108" i="5"/>
  <c r="F104" i="4"/>
  <c r="G105" i="4"/>
  <c r="F98" i="6" l="1"/>
  <c r="G99" i="6"/>
  <c r="F108" i="5"/>
  <c r="G109" i="5"/>
  <c r="F105" i="4"/>
  <c r="G106" i="4"/>
  <c r="G100" i="6" l="1"/>
  <c r="F99" i="6"/>
  <c r="F109" i="5"/>
  <c r="G110" i="5"/>
  <c r="F106" i="4"/>
  <c r="G107" i="4"/>
  <c r="F100" i="6" l="1"/>
  <c r="G101" i="6"/>
  <c r="F110" i="5"/>
  <c r="G111" i="5"/>
  <c r="G108" i="4"/>
  <c r="F107" i="4"/>
  <c r="G102" i="6" l="1"/>
  <c r="F101" i="6"/>
  <c r="F111" i="5"/>
  <c r="G112" i="5"/>
  <c r="G109" i="4"/>
  <c r="F108" i="4"/>
  <c r="F102" i="6" l="1"/>
  <c r="G103" i="6"/>
  <c r="F112" i="5"/>
  <c r="G113" i="5"/>
  <c r="F109" i="4"/>
  <c r="G110" i="4"/>
  <c r="G104" i="6" l="1"/>
  <c r="F103" i="6"/>
  <c r="F113" i="5"/>
  <c r="G114" i="5"/>
  <c r="G111" i="4"/>
  <c r="F111" i="4" s="1"/>
  <c r="F110" i="4"/>
  <c r="F104" i="6" l="1"/>
  <c r="G105" i="6"/>
  <c r="F114" i="5"/>
  <c r="G115" i="5"/>
  <c r="F122" i="4"/>
  <c r="G106" i="6" l="1"/>
  <c r="F105" i="6"/>
  <c r="G116" i="5"/>
  <c r="F115" i="5"/>
  <c r="G107" i="6" l="1"/>
  <c r="F106" i="6"/>
  <c r="G117" i="5"/>
  <c r="F116" i="5"/>
  <c r="G108" i="6" l="1"/>
  <c r="F107" i="6"/>
  <c r="G118" i="5"/>
  <c r="F117" i="5"/>
  <c r="G109" i="6" l="1"/>
  <c r="F108" i="6"/>
  <c r="G119" i="5"/>
  <c r="F118" i="5"/>
  <c r="G110" i="6" l="1"/>
  <c r="F109" i="6"/>
  <c r="G120" i="5"/>
  <c r="F119" i="5"/>
  <c r="F110" i="6" l="1"/>
  <c r="G111" i="6"/>
  <c r="G121" i="5"/>
  <c r="F120" i="5"/>
  <c r="G112" i="6" l="1"/>
  <c r="F112" i="6" s="1"/>
  <c r="F111" i="6"/>
  <c r="G122" i="5"/>
  <c r="F121" i="5"/>
  <c r="F119" i="6" l="1"/>
  <c r="F122" i="5"/>
  <c r="G123" i="5"/>
  <c r="F123" i="5" l="1"/>
  <c r="G124" i="5"/>
  <c r="F124" i="5" l="1"/>
  <c r="G125" i="5"/>
  <c r="F125" i="5" s="1"/>
  <c r="F132" i="5" s="1"/>
</calcChain>
</file>

<file path=xl/sharedStrings.xml><?xml version="1.0" encoding="utf-8"?>
<sst xmlns="http://schemas.openxmlformats.org/spreadsheetml/2006/main" count="484" uniqueCount="36">
  <si>
    <t>Lp.</t>
  </si>
  <si>
    <t>rok</t>
  </si>
  <si>
    <t>dni w m-cu</t>
  </si>
  <si>
    <t>Rata kapitałowa</t>
  </si>
  <si>
    <t>Rata odsetkowa</t>
  </si>
  <si>
    <t>Kapitał pozostający do spłaty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</si>
  <si>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</si>
  <si>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</si>
  <si>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</si>
  <si>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</si>
  <si>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</si>
  <si>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</si>
  <si>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</si>
  <si>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</si>
  <si>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</si>
  <si>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</si>
  <si>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</si>
  <si>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2018</t>
  </si>
  <si>
    <t>I 2019</t>
  </si>
  <si>
    <t>I 2020</t>
  </si>
  <si>
    <t>I 2021</t>
  </si>
  <si>
    <t>I 2022</t>
  </si>
  <si>
    <t>I 2023</t>
  </si>
  <si>
    <t>I 2024</t>
  </si>
  <si>
    <t>prowizja 1%</t>
  </si>
  <si>
    <t>WIBOR  - 1 miesięczny</t>
  </si>
  <si>
    <t xml:space="preserve">I 2017 </t>
  </si>
  <si>
    <t>koszt kredytu</t>
  </si>
  <si>
    <t>SZACOWANIE WIELKOŚCI - kredyt 1 500 000-zł</t>
  </si>
  <si>
    <t>I 2025</t>
  </si>
  <si>
    <t xml:space="preserve">I 2018 </t>
  </si>
  <si>
    <t>I 2026</t>
  </si>
  <si>
    <t>I 2027</t>
  </si>
  <si>
    <t>SZACOWANIE WIELKOŚCI - kredyt 285000-zł</t>
  </si>
  <si>
    <t>SZACOWANIE WIELKOŚCI - kredyt 2 850 000-zł</t>
  </si>
  <si>
    <t>SZACOWANIE WIELKOŚCI - kredyt 500 000,00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</si>
</sst>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PLN]"/>
  </numFmts>
  <fonts count="5">
    <font>
      <sz val="11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0" fillId="0" borderId="2" xfId="0" applyBorder="1"/>
    <xf numFmtId="0" fontId="4" fillId="0" borderId="2" xfId="0" applyFont="1" applyBorder="1"/>
    <xf numFmtId="164" fontId="4" fillId="0" borderId="2" xfId="0" applyNumberFormat="1" applyFont="1" applyBorder="1"/>
    <xf numFmtId="164" fontId="0" fillId="0" borderId="0" xfId="0" applyNumberFormat="1"/>
    <xf numFmtId="164" fontId="2" fillId="2" borderId="2" xfId="0" applyNumberFormat="1" applyFont="1" applyFill="1" applyBorder="1"/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7"/>
  <sheetViews>
    <sheetView workbookViewId="0">
      <selection activeCell="G17" sqref="G17"/>
    </sheetView>
  </sheetViews>
  <sheetFormatPr defaultRowHeight="15"/>
  <cols>
    <col min="5" max="5" width="20.85546875" bestFit="1" customWidth="1"/>
    <col min="6" max="6" width="16.5703125" customWidth="1"/>
    <col min="7" max="7" width="17" bestFit="1" customWidth="1"/>
  </cols>
  <sheetData>
    <row r="1" spans="2:7" ht="29.25" customHeight="1">
      <c r="B1" s="15" t="s">
        <v>28</v>
      </c>
      <c r="C1" s="15"/>
      <c r="D1" s="15"/>
      <c r="E1" s="15"/>
      <c r="F1" s="15"/>
      <c r="G1" s="15"/>
    </row>
    <row r="2" spans="2:7" ht="22.5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2:7">
      <c r="B3" s="1"/>
      <c r="C3" s="2"/>
      <c r="D3" s="2"/>
      <c r="E3" s="2"/>
      <c r="F3" s="2"/>
      <c r="G3" s="3"/>
    </row>
    <row r="4" spans="2:7">
      <c r="B4" s="4">
        <v>1</v>
      </c>
      <c r="C4" s="5" t="s">
        <v>26</v>
      </c>
      <c r="D4" s="6">
        <v>31</v>
      </c>
      <c r="E4" s="3"/>
      <c r="F4" s="3">
        <f>G4*D4*5%/365</f>
        <v>0</v>
      </c>
      <c r="G4" s="3"/>
    </row>
    <row r="5" spans="2:7">
      <c r="B5" s="4">
        <v>2</v>
      </c>
      <c r="C5" s="5" t="s">
        <v>6</v>
      </c>
      <c r="D5" s="6">
        <v>28</v>
      </c>
      <c r="E5" s="3"/>
      <c r="F5" s="3">
        <f t="shared" ref="F5:F67" si="0">G5*D5*6%/365</f>
        <v>0</v>
      </c>
      <c r="G5" s="3"/>
    </row>
    <row r="6" spans="2:7">
      <c r="B6" s="4">
        <v>3</v>
      </c>
      <c r="C6" s="5" t="s">
        <v>7</v>
      </c>
      <c r="D6" s="6">
        <v>31</v>
      </c>
      <c r="E6" s="3"/>
      <c r="F6" s="3">
        <f t="shared" si="0"/>
        <v>7643.8356164383558</v>
      </c>
      <c r="G6" s="3">
        <v>1500000</v>
      </c>
    </row>
    <row r="7" spans="2:7">
      <c r="B7" s="4">
        <v>4</v>
      </c>
      <c r="C7" s="5" t="s">
        <v>8</v>
      </c>
      <c r="D7" s="6">
        <v>30</v>
      </c>
      <c r="E7" s="3"/>
      <c r="F7" s="3">
        <f t="shared" si="0"/>
        <v>7397.2602739726026</v>
      </c>
      <c r="G7" s="3">
        <v>1500000</v>
      </c>
    </row>
    <row r="8" spans="2:7">
      <c r="B8" s="4">
        <v>5</v>
      </c>
      <c r="C8" s="5" t="s">
        <v>9</v>
      </c>
      <c r="D8" s="6">
        <v>31</v>
      </c>
      <c r="E8" s="3"/>
      <c r="F8" s="3">
        <f t="shared" si="0"/>
        <v>7643.8356164383558</v>
      </c>
      <c r="G8" s="3">
        <v>1500000</v>
      </c>
    </row>
    <row r="9" spans="2:7">
      <c r="B9" s="4">
        <v>6</v>
      </c>
      <c r="C9" s="5" t="s">
        <v>10</v>
      </c>
      <c r="D9" s="6">
        <v>30</v>
      </c>
      <c r="E9" s="3"/>
      <c r="F9" s="3">
        <f t="shared" si="0"/>
        <v>7397.2602739726026</v>
      </c>
      <c r="G9" s="3">
        <v>1500000</v>
      </c>
    </row>
    <row r="10" spans="2:7">
      <c r="B10" s="4">
        <v>7</v>
      </c>
      <c r="C10" s="5" t="s">
        <v>11</v>
      </c>
      <c r="D10" s="6">
        <v>31</v>
      </c>
      <c r="E10" s="3"/>
      <c r="F10" s="3">
        <f t="shared" si="0"/>
        <v>7643.8356164383558</v>
      </c>
      <c r="G10" s="3">
        <v>1500000</v>
      </c>
    </row>
    <row r="11" spans="2:7">
      <c r="B11" s="4">
        <v>8</v>
      </c>
      <c r="C11" s="5" t="s">
        <v>12</v>
      </c>
      <c r="D11" s="6">
        <v>31</v>
      </c>
      <c r="E11" s="3"/>
      <c r="F11" s="3">
        <f t="shared" si="0"/>
        <v>7643.8356164383558</v>
      </c>
      <c r="G11" s="3">
        <v>1500000</v>
      </c>
    </row>
    <row r="12" spans="2:7">
      <c r="B12" s="4">
        <v>9</v>
      </c>
      <c r="C12" s="5" t="s">
        <v>13</v>
      </c>
      <c r="D12" s="6">
        <v>30</v>
      </c>
      <c r="E12" s="3"/>
      <c r="F12" s="3">
        <f t="shared" si="0"/>
        <v>7397.2602739726026</v>
      </c>
      <c r="G12" s="3">
        <v>1500000</v>
      </c>
    </row>
    <row r="13" spans="2:7">
      <c r="B13" s="4">
        <v>10</v>
      </c>
      <c r="C13" s="5" t="s">
        <v>14</v>
      </c>
      <c r="D13" s="6">
        <v>31</v>
      </c>
      <c r="E13" s="3"/>
      <c r="F13" s="3">
        <f t="shared" si="0"/>
        <v>7643.8356164383558</v>
      </c>
      <c r="G13" s="3">
        <v>1500000</v>
      </c>
    </row>
    <row r="14" spans="2:7">
      <c r="B14" s="4">
        <v>11</v>
      </c>
      <c r="C14" s="5" t="s">
        <v>15</v>
      </c>
      <c r="D14" s="6">
        <v>30</v>
      </c>
      <c r="E14" s="3"/>
      <c r="F14" s="3">
        <f t="shared" si="0"/>
        <v>7397.2602739726026</v>
      </c>
      <c r="G14" s="3">
        <v>1500000</v>
      </c>
    </row>
    <row r="15" spans="2:7">
      <c r="B15" s="4">
        <v>12</v>
      </c>
      <c r="C15" s="5" t="s">
        <v>16</v>
      </c>
      <c r="D15" s="6">
        <v>31</v>
      </c>
      <c r="E15" s="3"/>
      <c r="F15" s="3">
        <f t="shared" si="0"/>
        <v>7643.8356164383558</v>
      </c>
      <c r="G15" s="3">
        <v>1500000</v>
      </c>
    </row>
    <row r="16" spans="2:7">
      <c r="B16" s="4">
        <v>13</v>
      </c>
      <c r="C16" s="5" t="s">
        <v>17</v>
      </c>
      <c r="D16" s="6">
        <v>31</v>
      </c>
      <c r="E16" s="3">
        <v>500</v>
      </c>
      <c r="F16" s="3">
        <f t="shared" si="0"/>
        <v>7641.2876712328771</v>
      </c>
      <c r="G16" s="3">
        <f>G15-E16</f>
        <v>1499500</v>
      </c>
    </row>
    <row r="17" spans="2:7">
      <c r="B17" s="4">
        <v>14</v>
      </c>
      <c r="C17" s="5" t="s">
        <v>6</v>
      </c>
      <c r="D17" s="6">
        <v>28</v>
      </c>
      <c r="E17" s="3">
        <v>500</v>
      </c>
      <c r="F17" s="3">
        <f t="shared" si="0"/>
        <v>6899.5068493150684</v>
      </c>
      <c r="G17" s="3">
        <f>G16-E17</f>
        <v>1499000</v>
      </c>
    </row>
    <row r="18" spans="2:7">
      <c r="B18" s="4">
        <v>15</v>
      </c>
      <c r="C18" s="5" t="s">
        <v>7</v>
      </c>
      <c r="D18" s="6">
        <v>31</v>
      </c>
      <c r="E18" s="3">
        <v>500</v>
      </c>
      <c r="F18" s="3">
        <f t="shared" si="0"/>
        <v>7636.1917808219177</v>
      </c>
      <c r="G18" s="3">
        <f t="shared" ref="G18:G81" si="1">G17-E18</f>
        <v>1498500</v>
      </c>
    </row>
    <row r="19" spans="2:7">
      <c r="B19" s="4">
        <v>16</v>
      </c>
      <c r="C19" s="5" t="s">
        <v>8</v>
      </c>
      <c r="D19" s="6">
        <v>30</v>
      </c>
      <c r="E19" s="3">
        <v>500</v>
      </c>
      <c r="F19" s="3">
        <f t="shared" si="0"/>
        <v>7387.3972602739723</v>
      </c>
      <c r="G19" s="3">
        <f t="shared" si="1"/>
        <v>1498000</v>
      </c>
    </row>
    <row r="20" spans="2:7">
      <c r="B20" s="4">
        <v>17</v>
      </c>
      <c r="C20" s="5" t="s">
        <v>9</v>
      </c>
      <c r="D20" s="6">
        <v>31</v>
      </c>
      <c r="E20" s="3">
        <v>500</v>
      </c>
      <c r="F20" s="3">
        <f t="shared" si="0"/>
        <v>7631.0958904109593</v>
      </c>
      <c r="G20" s="3">
        <f t="shared" si="1"/>
        <v>1497500</v>
      </c>
    </row>
    <row r="21" spans="2:7">
      <c r="B21" s="4">
        <v>18</v>
      </c>
      <c r="C21" s="5" t="s">
        <v>10</v>
      </c>
      <c r="D21" s="6">
        <v>30</v>
      </c>
      <c r="E21" s="3">
        <v>500</v>
      </c>
      <c r="F21" s="3">
        <f t="shared" si="0"/>
        <v>7382.4657534246571</v>
      </c>
      <c r="G21" s="3">
        <f t="shared" si="1"/>
        <v>1497000</v>
      </c>
    </row>
    <row r="22" spans="2:7">
      <c r="B22" s="4">
        <v>19</v>
      </c>
      <c r="C22" s="5" t="s">
        <v>11</v>
      </c>
      <c r="D22" s="6">
        <v>31</v>
      </c>
      <c r="E22" s="3">
        <v>500</v>
      </c>
      <c r="F22" s="3">
        <f t="shared" si="0"/>
        <v>7626</v>
      </c>
      <c r="G22" s="3">
        <f t="shared" si="1"/>
        <v>1496500</v>
      </c>
    </row>
    <row r="23" spans="2:7">
      <c r="B23" s="4">
        <v>20</v>
      </c>
      <c r="C23" s="5" t="s">
        <v>12</v>
      </c>
      <c r="D23" s="6">
        <v>31</v>
      </c>
      <c r="E23" s="3">
        <v>500</v>
      </c>
      <c r="F23" s="3">
        <f t="shared" si="0"/>
        <v>7623.4520547945203</v>
      </c>
      <c r="G23" s="3">
        <f t="shared" si="1"/>
        <v>1496000</v>
      </c>
    </row>
    <row r="24" spans="2:7">
      <c r="B24" s="4">
        <v>21</v>
      </c>
      <c r="C24" s="5" t="s">
        <v>13</v>
      </c>
      <c r="D24" s="6">
        <v>30</v>
      </c>
      <c r="E24" s="3">
        <v>500</v>
      </c>
      <c r="F24" s="3">
        <f t="shared" si="0"/>
        <v>7375.0684931506848</v>
      </c>
      <c r="G24" s="3">
        <f t="shared" si="1"/>
        <v>1495500</v>
      </c>
    </row>
    <row r="25" spans="2:7">
      <c r="B25" s="4">
        <v>22</v>
      </c>
      <c r="C25" s="5" t="s">
        <v>14</v>
      </c>
      <c r="D25" s="6">
        <v>31</v>
      </c>
      <c r="E25" s="3">
        <v>500</v>
      </c>
      <c r="F25" s="3">
        <f t="shared" si="0"/>
        <v>7618.3561643835619</v>
      </c>
      <c r="G25" s="3">
        <f t="shared" si="1"/>
        <v>1495000</v>
      </c>
    </row>
    <row r="26" spans="2:7">
      <c r="B26" s="4">
        <v>23</v>
      </c>
      <c r="C26" s="5" t="s">
        <v>15</v>
      </c>
      <c r="D26" s="6">
        <v>30</v>
      </c>
      <c r="E26" s="3">
        <v>500</v>
      </c>
      <c r="F26" s="3">
        <f t="shared" si="0"/>
        <v>7370.1369863013697</v>
      </c>
      <c r="G26" s="3">
        <f t="shared" si="1"/>
        <v>1494500</v>
      </c>
    </row>
    <row r="27" spans="2:7">
      <c r="B27" s="4">
        <v>24</v>
      </c>
      <c r="C27" s="5" t="s">
        <v>16</v>
      </c>
      <c r="D27" s="6">
        <v>31</v>
      </c>
      <c r="E27" s="3">
        <v>500</v>
      </c>
      <c r="F27" s="3">
        <f t="shared" si="0"/>
        <v>7613.2602739726026</v>
      </c>
      <c r="G27" s="3">
        <f t="shared" si="1"/>
        <v>1494000</v>
      </c>
    </row>
    <row r="28" spans="2:7">
      <c r="B28" s="4">
        <v>25</v>
      </c>
      <c r="C28" s="5" t="s">
        <v>18</v>
      </c>
      <c r="D28" s="6">
        <v>31</v>
      </c>
      <c r="E28" s="3">
        <v>1000</v>
      </c>
      <c r="F28" s="3">
        <f t="shared" si="0"/>
        <v>7608.1643835616442</v>
      </c>
      <c r="G28" s="3">
        <f t="shared" si="1"/>
        <v>1493000</v>
      </c>
    </row>
    <row r="29" spans="2:7">
      <c r="B29" s="4">
        <v>26</v>
      </c>
      <c r="C29" s="5" t="s">
        <v>6</v>
      </c>
      <c r="D29" s="6">
        <v>28</v>
      </c>
      <c r="E29" s="3">
        <v>1000</v>
      </c>
      <c r="F29" s="3">
        <f t="shared" si="0"/>
        <v>6867.2876712328771</v>
      </c>
      <c r="G29" s="3">
        <f t="shared" si="1"/>
        <v>1492000</v>
      </c>
    </row>
    <row r="30" spans="2:7">
      <c r="B30" s="4">
        <v>27</v>
      </c>
      <c r="C30" s="5" t="s">
        <v>7</v>
      </c>
      <c r="D30" s="6">
        <v>31</v>
      </c>
      <c r="E30" s="3">
        <v>1000</v>
      </c>
      <c r="F30" s="3">
        <f t="shared" si="0"/>
        <v>7597.9726027397264</v>
      </c>
      <c r="G30" s="3">
        <f t="shared" si="1"/>
        <v>1491000</v>
      </c>
    </row>
    <row r="31" spans="2:7">
      <c r="B31" s="4">
        <v>28</v>
      </c>
      <c r="C31" s="5" t="s">
        <v>8</v>
      </c>
      <c r="D31" s="6">
        <v>30</v>
      </c>
      <c r="E31" s="3">
        <v>1000</v>
      </c>
      <c r="F31" s="3">
        <f t="shared" si="0"/>
        <v>7347.9452054794519</v>
      </c>
      <c r="G31" s="3">
        <f t="shared" si="1"/>
        <v>1490000</v>
      </c>
    </row>
    <row r="32" spans="2:7">
      <c r="B32" s="4">
        <v>29</v>
      </c>
      <c r="C32" s="5" t="s">
        <v>9</v>
      </c>
      <c r="D32" s="6">
        <v>31</v>
      </c>
      <c r="E32" s="3">
        <v>1000</v>
      </c>
      <c r="F32" s="3">
        <f t="shared" si="0"/>
        <v>7587.7808219178078</v>
      </c>
      <c r="G32" s="3">
        <f t="shared" si="1"/>
        <v>1489000</v>
      </c>
    </row>
    <row r="33" spans="2:7">
      <c r="B33" s="4">
        <v>30</v>
      </c>
      <c r="C33" s="5" t="s">
        <v>10</v>
      </c>
      <c r="D33" s="6">
        <v>30</v>
      </c>
      <c r="E33" s="3">
        <v>1000</v>
      </c>
      <c r="F33" s="3">
        <f t="shared" si="0"/>
        <v>7338.0821917808216</v>
      </c>
      <c r="G33" s="3">
        <f t="shared" si="1"/>
        <v>1488000</v>
      </c>
    </row>
    <row r="34" spans="2:7">
      <c r="B34" s="4">
        <v>31</v>
      </c>
      <c r="C34" s="5" t="s">
        <v>11</v>
      </c>
      <c r="D34" s="6">
        <v>31</v>
      </c>
      <c r="E34" s="3">
        <v>1000</v>
      </c>
      <c r="F34" s="3">
        <f t="shared" si="0"/>
        <v>7577.58904109589</v>
      </c>
      <c r="G34" s="3">
        <f t="shared" si="1"/>
        <v>1487000</v>
      </c>
    </row>
    <row r="35" spans="2:7">
      <c r="B35" s="4">
        <v>32</v>
      </c>
      <c r="C35" s="5" t="s">
        <v>12</v>
      </c>
      <c r="D35" s="6">
        <v>31</v>
      </c>
      <c r="E35" s="3">
        <v>1000</v>
      </c>
      <c r="F35" s="3">
        <f t="shared" si="0"/>
        <v>7572.4931506849316</v>
      </c>
      <c r="G35" s="3">
        <f t="shared" si="1"/>
        <v>1486000</v>
      </c>
    </row>
    <row r="36" spans="2:7">
      <c r="B36" s="4">
        <v>33</v>
      </c>
      <c r="C36" s="5" t="s">
        <v>13</v>
      </c>
      <c r="D36" s="6">
        <v>30</v>
      </c>
      <c r="E36" s="3">
        <v>1000</v>
      </c>
      <c r="F36" s="3">
        <f t="shared" si="0"/>
        <v>7323.2876712328771</v>
      </c>
      <c r="G36" s="3">
        <f t="shared" si="1"/>
        <v>1485000</v>
      </c>
    </row>
    <row r="37" spans="2:7">
      <c r="B37" s="4">
        <v>34</v>
      </c>
      <c r="C37" s="5" t="s">
        <v>14</v>
      </c>
      <c r="D37" s="6">
        <v>31</v>
      </c>
      <c r="E37" s="3">
        <v>1000</v>
      </c>
      <c r="F37" s="3">
        <f t="shared" si="0"/>
        <v>7562.3013698630139</v>
      </c>
      <c r="G37" s="3">
        <f t="shared" si="1"/>
        <v>1484000</v>
      </c>
    </row>
    <row r="38" spans="2:7">
      <c r="B38" s="4">
        <v>35</v>
      </c>
      <c r="C38" s="5" t="s">
        <v>15</v>
      </c>
      <c r="D38" s="6">
        <v>30</v>
      </c>
      <c r="E38" s="3">
        <v>1000</v>
      </c>
      <c r="F38" s="3">
        <f t="shared" si="0"/>
        <v>7313.4246575342468</v>
      </c>
      <c r="G38" s="3">
        <f t="shared" si="1"/>
        <v>1483000</v>
      </c>
    </row>
    <row r="39" spans="2:7">
      <c r="B39" s="4">
        <v>36</v>
      </c>
      <c r="C39" s="5" t="s">
        <v>16</v>
      </c>
      <c r="D39" s="6">
        <v>31</v>
      </c>
      <c r="E39" s="3">
        <v>1000</v>
      </c>
      <c r="F39" s="3">
        <f t="shared" si="0"/>
        <v>7552.1095890410961</v>
      </c>
      <c r="G39" s="3">
        <f t="shared" si="1"/>
        <v>1482000</v>
      </c>
    </row>
    <row r="40" spans="2:7">
      <c r="B40" s="4">
        <v>37</v>
      </c>
      <c r="C40" s="5" t="s">
        <v>19</v>
      </c>
      <c r="D40" s="6">
        <v>31</v>
      </c>
      <c r="E40" s="3">
        <v>1000</v>
      </c>
      <c r="F40" s="3">
        <f t="shared" si="0"/>
        <v>7547.0136986301368</v>
      </c>
      <c r="G40" s="3">
        <f t="shared" si="1"/>
        <v>1481000</v>
      </c>
    </row>
    <row r="41" spans="2:7">
      <c r="B41" s="4">
        <v>38</v>
      </c>
      <c r="C41" s="5" t="s">
        <v>6</v>
      </c>
      <c r="D41" s="6">
        <v>29</v>
      </c>
      <c r="E41" s="3">
        <v>1000</v>
      </c>
      <c r="F41" s="3">
        <f t="shared" si="0"/>
        <v>7055.3424657534242</v>
      </c>
      <c r="G41" s="3">
        <f t="shared" si="1"/>
        <v>1480000</v>
      </c>
    </row>
    <row r="42" spans="2:7">
      <c r="B42" s="4">
        <v>39</v>
      </c>
      <c r="C42" s="5" t="s">
        <v>7</v>
      </c>
      <c r="D42" s="6">
        <v>31</v>
      </c>
      <c r="E42" s="3">
        <v>1000</v>
      </c>
      <c r="F42" s="3">
        <f t="shared" si="0"/>
        <v>7536.821917808219</v>
      </c>
      <c r="G42" s="3">
        <f t="shared" si="1"/>
        <v>1479000</v>
      </c>
    </row>
    <row r="43" spans="2:7">
      <c r="B43" s="4">
        <v>40</v>
      </c>
      <c r="C43" s="5" t="s">
        <v>8</v>
      </c>
      <c r="D43" s="6">
        <v>30</v>
      </c>
      <c r="E43" s="3">
        <v>1000</v>
      </c>
      <c r="F43" s="3">
        <f t="shared" si="0"/>
        <v>7288.767123287671</v>
      </c>
      <c r="G43" s="3">
        <f t="shared" si="1"/>
        <v>1478000</v>
      </c>
    </row>
    <row r="44" spans="2:7">
      <c r="B44" s="4">
        <v>41</v>
      </c>
      <c r="C44" s="5" t="s">
        <v>9</v>
      </c>
      <c r="D44" s="6">
        <v>31</v>
      </c>
      <c r="E44" s="3">
        <v>1000</v>
      </c>
      <c r="F44" s="3">
        <f t="shared" si="0"/>
        <v>7526.6301369863013</v>
      </c>
      <c r="G44" s="3">
        <f t="shared" si="1"/>
        <v>1477000</v>
      </c>
    </row>
    <row r="45" spans="2:7">
      <c r="B45" s="4">
        <v>42</v>
      </c>
      <c r="C45" s="5" t="s">
        <v>10</v>
      </c>
      <c r="D45" s="6">
        <v>30</v>
      </c>
      <c r="E45" s="3">
        <v>1000</v>
      </c>
      <c r="F45" s="3">
        <f t="shared" si="0"/>
        <v>7278.9041095890407</v>
      </c>
      <c r="G45" s="3">
        <f t="shared" si="1"/>
        <v>1476000</v>
      </c>
    </row>
    <row r="46" spans="2:7">
      <c r="B46" s="4">
        <v>43</v>
      </c>
      <c r="C46" s="5" t="s">
        <v>11</v>
      </c>
      <c r="D46" s="6">
        <v>31</v>
      </c>
      <c r="E46" s="3">
        <v>1000</v>
      </c>
      <c r="F46" s="3">
        <f t="shared" si="0"/>
        <v>7516.4383561643835</v>
      </c>
      <c r="G46" s="3">
        <f t="shared" si="1"/>
        <v>1475000</v>
      </c>
    </row>
    <row r="47" spans="2:7">
      <c r="B47" s="4">
        <v>44</v>
      </c>
      <c r="C47" s="5" t="s">
        <v>12</v>
      </c>
      <c r="D47" s="6">
        <v>31</v>
      </c>
      <c r="E47" s="3">
        <v>1000</v>
      </c>
      <c r="F47" s="3">
        <f t="shared" si="0"/>
        <v>7511.3424657534242</v>
      </c>
      <c r="G47" s="3">
        <f t="shared" si="1"/>
        <v>1474000</v>
      </c>
    </row>
    <row r="48" spans="2:7">
      <c r="B48" s="4">
        <v>45</v>
      </c>
      <c r="C48" s="5" t="s">
        <v>13</v>
      </c>
      <c r="D48" s="6">
        <v>30</v>
      </c>
      <c r="E48" s="3">
        <v>1000</v>
      </c>
      <c r="F48" s="3">
        <f t="shared" si="0"/>
        <v>7264.1095890410961</v>
      </c>
      <c r="G48" s="3">
        <f t="shared" si="1"/>
        <v>1473000</v>
      </c>
    </row>
    <row r="49" spans="2:7">
      <c r="B49" s="4">
        <v>46</v>
      </c>
      <c r="C49" s="5" t="s">
        <v>14</v>
      </c>
      <c r="D49" s="6">
        <v>31</v>
      </c>
      <c r="E49" s="3">
        <v>1000</v>
      </c>
      <c r="F49" s="3">
        <f t="shared" si="0"/>
        <v>7501.1506849315065</v>
      </c>
      <c r="G49" s="3">
        <f t="shared" si="1"/>
        <v>1472000</v>
      </c>
    </row>
    <row r="50" spans="2:7">
      <c r="B50" s="4">
        <v>47</v>
      </c>
      <c r="C50" s="5" t="s">
        <v>15</v>
      </c>
      <c r="D50" s="6">
        <v>30</v>
      </c>
      <c r="E50" s="3">
        <v>1000</v>
      </c>
      <c r="F50" s="3">
        <f t="shared" si="0"/>
        <v>7254.2465753424658</v>
      </c>
      <c r="G50" s="3">
        <f t="shared" si="1"/>
        <v>1471000</v>
      </c>
    </row>
    <row r="51" spans="2:7">
      <c r="B51" s="4">
        <v>48</v>
      </c>
      <c r="C51" s="5" t="s">
        <v>16</v>
      </c>
      <c r="D51" s="6">
        <v>31</v>
      </c>
      <c r="E51" s="3">
        <v>1000</v>
      </c>
      <c r="F51" s="3">
        <f t="shared" si="0"/>
        <v>7490.9589041095887</v>
      </c>
      <c r="G51" s="3">
        <f t="shared" si="1"/>
        <v>1470000</v>
      </c>
    </row>
    <row r="52" spans="2:7">
      <c r="B52" s="4">
        <v>49</v>
      </c>
      <c r="C52" s="5" t="s">
        <v>20</v>
      </c>
      <c r="D52" s="6">
        <v>31</v>
      </c>
      <c r="E52" s="3">
        <v>17000</v>
      </c>
      <c r="F52" s="3">
        <f t="shared" si="0"/>
        <v>7404.3287671232874</v>
      </c>
      <c r="G52" s="3">
        <f t="shared" si="1"/>
        <v>1453000</v>
      </c>
    </row>
    <row r="53" spans="2:7">
      <c r="B53" s="4">
        <v>50</v>
      </c>
      <c r="C53" s="5" t="s">
        <v>6</v>
      </c>
      <c r="D53" s="6">
        <v>28</v>
      </c>
      <c r="E53" s="3">
        <v>17000</v>
      </c>
      <c r="F53" s="3">
        <f t="shared" si="0"/>
        <v>6609.5342465753429</v>
      </c>
      <c r="G53" s="3">
        <f t="shared" si="1"/>
        <v>1436000</v>
      </c>
    </row>
    <row r="54" spans="2:7">
      <c r="B54" s="4">
        <v>51</v>
      </c>
      <c r="C54" s="5" t="s">
        <v>7</v>
      </c>
      <c r="D54" s="6">
        <v>31</v>
      </c>
      <c r="E54" s="3">
        <v>17000</v>
      </c>
      <c r="F54" s="3">
        <f t="shared" si="0"/>
        <v>7231.0684931506848</v>
      </c>
      <c r="G54" s="3">
        <f t="shared" si="1"/>
        <v>1419000</v>
      </c>
    </row>
    <row r="55" spans="2:7">
      <c r="B55" s="4">
        <v>52</v>
      </c>
      <c r="C55" s="5" t="s">
        <v>8</v>
      </c>
      <c r="D55" s="6">
        <v>30</v>
      </c>
      <c r="E55" s="3">
        <v>17000</v>
      </c>
      <c r="F55" s="3">
        <f t="shared" si="0"/>
        <v>6913.9726027397264</v>
      </c>
      <c r="G55" s="3">
        <f t="shared" si="1"/>
        <v>1402000</v>
      </c>
    </row>
    <row r="56" spans="2:7">
      <c r="B56" s="4">
        <v>53</v>
      </c>
      <c r="C56" s="5" t="s">
        <v>9</v>
      </c>
      <c r="D56" s="6">
        <v>31</v>
      </c>
      <c r="E56" s="3">
        <v>17000</v>
      </c>
      <c r="F56" s="3">
        <f t="shared" si="0"/>
        <v>7057.8082191780823</v>
      </c>
      <c r="G56" s="3">
        <f t="shared" si="1"/>
        <v>1385000</v>
      </c>
    </row>
    <row r="57" spans="2:7">
      <c r="B57" s="4">
        <v>54</v>
      </c>
      <c r="C57" s="5" t="s">
        <v>10</v>
      </c>
      <c r="D57" s="6">
        <v>30</v>
      </c>
      <c r="E57" s="3">
        <v>17000</v>
      </c>
      <c r="F57" s="3">
        <f t="shared" si="0"/>
        <v>6746.3013698630139</v>
      </c>
      <c r="G57" s="3">
        <f t="shared" si="1"/>
        <v>1368000</v>
      </c>
    </row>
    <row r="58" spans="2:7">
      <c r="B58" s="4">
        <v>55</v>
      </c>
      <c r="C58" s="5" t="s">
        <v>11</v>
      </c>
      <c r="D58" s="6">
        <v>31</v>
      </c>
      <c r="E58" s="3">
        <v>17000</v>
      </c>
      <c r="F58" s="3">
        <f t="shared" si="0"/>
        <v>6884.5479452054797</v>
      </c>
      <c r="G58" s="3">
        <f t="shared" si="1"/>
        <v>1351000</v>
      </c>
    </row>
    <row r="59" spans="2:7">
      <c r="B59" s="4">
        <v>56</v>
      </c>
      <c r="C59" s="5" t="s">
        <v>12</v>
      </c>
      <c r="D59" s="6">
        <v>31</v>
      </c>
      <c r="E59" s="3">
        <v>17000</v>
      </c>
      <c r="F59" s="3">
        <f t="shared" si="0"/>
        <v>6797.9178082191784</v>
      </c>
      <c r="G59" s="3">
        <f t="shared" si="1"/>
        <v>1334000</v>
      </c>
    </row>
    <row r="60" spans="2:7">
      <c r="B60" s="4">
        <v>57</v>
      </c>
      <c r="C60" s="5" t="s">
        <v>13</v>
      </c>
      <c r="D60" s="6">
        <v>30</v>
      </c>
      <c r="E60" s="3">
        <v>17000</v>
      </c>
      <c r="F60" s="3">
        <f t="shared" si="0"/>
        <v>6494.7945205479455</v>
      </c>
      <c r="G60" s="3">
        <f t="shared" si="1"/>
        <v>1317000</v>
      </c>
    </row>
    <row r="61" spans="2:7">
      <c r="B61" s="4">
        <v>58</v>
      </c>
      <c r="C61" s="5" t="s">
        <v>14</v>
      </c>
      <c r="D61" s="6">
        <v>31</v>
      </c>
      <c r="E61" s="3">
        <v>17000</v>
      </c>
      <c r="F61" s="3">
        <f t="shared" si="0"/>
        <v>6624.6575342465758</v>
      </c>
      <c r="G61" s="3">
        <f t="shared" si="1"/>
        <v>1300000</v>
      </c>
    </row>
    <row r="62" spans="2:7">
      <c r="B62" s="4">
        <v>59</v>
      </c>
      <c r="C62" s="5" t="s">
        <v>15</v>
      </c>
      <c r="D62" s="6">
        <v>30</v>
      </c>
      <c r="E62" s="3">
        <v>17000</v>
      </c>
      <c r="F62" s="3">
        <f t="shared" si="0"/>
        <v>6327.1232876712329</v>
      </c>
      <c r="G62" s="3">
        <f t="shared" si="1"/>
        <v>1283000</v>
      </c>
    </row>
    <row r="63" spans="2:7">
      <c r="B63" s="4">
        <v>60</v>
      </c>
      <c r="C63" s="5" t="s">
        <v>16</v>
      </c>
      <c r="D63" s="6">
        <v>31</v>
      </c>
      <c r="E63" s="3">
        <v>17000</v>
      </c>
      <c r="F63" s="3">
        <f t="shared" si="0"/>
        <v>6451.3972602739723</v>
      </c>
      <c r="G63" s="3">
        <f t="shared" si="1"/>
        <v>1266000</v>
      </c>
    </row>
    <row r="64" spans="2:7">
      <c r="B64" s="4">
        <v>61</v>
      </c>
      <c r="C64" s="5" t="s">
        <v>21</v>
      </c>
      <c r="D64" s="6">
        <v>31</v>
      </c>
      <c r="E64" s="3">
        <v>20500</v>
      </c>
      <c r="F64" s="3">
        <f t="shared" si="0"/>
        <v>6346.9315068493152</v>
      </c>
      <c r="G64" s="3">
        <f t="shared" si="1"/>
        <v>1245500</v>
      </c>
    </row>
    <row r="65" spans="2:7">
      <c r="B65" s="4">
        <v>62</v>
      </c>
      <c r="C65" s="5" t="s">
        <v>6</v>
      </c>
      <c r="D65" s="6">
        <v>28</v>
      </c>
      <c r="E65" s="3">
        <v>20500</v>
      </c>
      <c r="F65" s="3">
        <f t="shared" si="0"/>
        <v>5638.3561643835619</v>
      </c>
      <c r="G65" s="3">
        <f t="shared" si="1"/>
        <v>1225000</v>
      </c>
    </row>
    <row r="66" spans="2:7">
      <c r="B66" s="4">
        <v>63</v>
      </c>
      <c r="C66" s="5" t="s">
        <v>7</v>
      </c>
      <c r="D66" s="6">
        <v>31</v>
      </c>
      <c r="E66" s="3">
        <v>20500</v>
      </c>
      <c r="F66" s="3">
        <f t="shared" si="0"/>
        <v>6138</v>
      </c>
      <c r="G66" s="3">
        <f t="shared" si="1"/>
        <v>1204500</v>
      </c>
    </row>
    <row r="67" spans="2:7">
      <c r="B67" s="4">
        <v>64</v>
      </c>
      <c r="C67" s="5" t="s">
        <v>8</v>
      </c>
      <c r="D67" s="6">
        <v>30</v>
      </c>
      <c r="E67" s="3">
        <v>20500</v>
      </c>
      <c r="F67" s="3">
        <f t="shared" si="0"/>
        <v>5838.9041095890407</v>
      </c>
      <c r="G67" s="3">
        <f t="shared" si="1"/>
        <v>1184000</v>
      </c>
    </row>
    <row r="68" spans="2:7">
      <c r="B68" s="4">
        <v>65</v>
      </c>
      <c r="C68" s="5" t="s">
        <v>9</v>
      </c>
      <c r="D68" s="6">
        <v>31</v>
      </c>
      <c r="E68" s="3">
        <v>20500</v>
      </c>
      <c r="F68" s="3">
        <f t="shared" ref="F68:F111" si="2">G68*D68*6%/365</f>
        <v>5929.0684931506848</v>
      </c>
      <c r="G68" s="3">
        <f t="shared" si="1"/>
        <v>1163500</v>
      </c>
    </row>
    <row r="69" spans="2:7">
      <c r="B69" s="4">
        <v>66</v>
      </c>
      <c r="C69" s="5" t="s">
        <v>10</v>
      </c>
      <c r="D69" s="6">
        <v>30</v>
      </c>
      <c r="E69" s="3">
        <v>20500</v>
      </c>
      <c r="F69" s="3">
        <f t="shared" si="2"/>
        <v>5636.7123287671229</v>
      </c>
      <c r="G69" s="3">
        <f t="shared" si="1"/>
        <v>1143000</v>
      </c>
    </row>
    <row r="70" spans="2:7">
      <c r="B70" s="4">
        <v>67</v>
      </c>
      <c r="C70" s="5" t="s">
        <v>11</v>
      </c>
      <c r="D70" s="6">
        <v>31</v>
      </c>
      <c r="E70" s="3">
        <v>20500</v>
      </c>
      <c r="F70" s="3">
        <f t="shared" si="2"/>
        <v>5720.1369863013697</v>
      </c>
      <c r="G70" s="3">
        <f t="shared" si="1"/>
        <v>1122500</v>
      </c>
    </row>
    <row r="71" spans="2:7">
      <c r="B71" s="4">
        <v>68</v>
      </c>
      <c r="C71" s="5" t="s">
        <v>12</v>
      </c>
      <c r="D71" s="6">
        <v>31</v>
      </c>
      <c r="E71" s="3">
        <v>20500</v>
      </c>
      <c r="F71" s="3">
        <f t="shared" si="2"/>
        <v>5615.6712328767126</v>
      </c>
      <c r="G71" s="3">
        <f t="shared" si="1"/>
        <v>1102000</v>
      </c>
    </row>
    <row r="72" spans="2:7">
      <c r="B72" s="4">
        <v>69</v>
      </c>
      <c r="C72" s="5" t="s">
        <v>13</v>
      </c>
      <c r="D72" s="6">
        <v>30</v>
      </c>
      <c r="E72" s="3">
        <v>20500</v>
      </c>
      <c r="F72" s="3">
        <f t="shared" si="2"/>
        <v>5333.4246575342468</v>
      </c>
      <c r="G72" s="3">
        <f>G71-E72</f>
        <v>1081500</v>
      </c>
    </row>
    <row r="73" spans="2:7">
      <c r="B73" s="4">
        <v>70</v>
      </c>
      <c r="C73" s="5" t="s">
        <v>14</v>
      </c>
      <c r="D73" s="6">
        <v>31</v>
      </c>
      <c r="E73" s="3">
        <v>20500</v>
      </c>
      <c r="F73" s="3">
        <f t="shared" si="2"/>
        <v>5406.7397260273974</v>
      </c>
      <c r="G73" s="3">
        <f t="shared" si="1"/>
        <v>1061000</v>
      </c>
    </row>
    <row r="74" spans="2:7">
      <c r="B74" s="4">
        <v>71</v>
      </c>
      <c r="C74" s="5" t="s">
        <v>15</v>
      </c>
      <c r="D74" s="6">
        <v>30</v>
      </c>
      <c r="E74" s="3">
        <v>20500</v>
      </c>
      <c r="F74" s="3">
        <f t="shared" si="2"/>
        <v>5131.232876712329</v>
      </c>
      <c r="G74" s="3">
        <f t="shared" si="1"/>
        <v>1040500</v>
      </c>
    </row>
    <row r="75" spans="2:7">
      <c r="B75" s="4">
        <v>72</v>
      </c>
      <c r="C75" s="5" t="s">
        <v>16</v>
      </c>
      <c r="D75" s="6">
        <v>31</v>
      </c>
      <c r="E75" s="3">
        <v>20500</v>
      </c>
      <c r="F75" s="3">
        <f t="shared" si="2"/>
        <v>5197.8082191780823</v>
      </c>
      <c r="G75" s="3">
        <f t="shared" si="1"/>
        <v>1020000</v>
      </c>
    </row>
    <row r="76" spans="2:7">
      <c r="B76" s="4">
        <v>73</v>
      </c>
      <c r="C76" s="5" t="s">
        <v>22</v>
      </c>
      <c r="D76" s="6">
        <v>31</v>
      </c>
      <c r="E76" s="3">
        <v>22000</v>
      </c>
      <c r="F76" s="3">
        <f t="shared" si="2"/>
        <v>5085.6986301369861</v>
      </c>
      <c r="G76" s="3">
        <f t="shared" si="1"/>
        <v>998000</v>
      </c>
    </row>
    <row r="77" spans="2:7">
      <c r="B77" s="4">
        <v>74</v>
      </c>
      <c r="C77" s="5" t="s">
        <v>6</v>
      </c>
      <c r="D77" s="6">
        <v>28</v>
      </c>
      <c r="E77" s="3">
        <v>22000</v>
      </c>
      <c r="F77" s="3">
        <f t="shared" si="2"/>
        <v>4492.2739726027394</v>
      </c>
      <c r="G77" s="3">
        <f t="shared" si="1"/>
        <v>976000</v>
      </c>
    </row>
    <row r="78" spans="2:7">
      <c r="B78" s="4">
        <v>75</v>
      </c>
      <c r="C78" s="5" t="s">
        <v>7</v>
      </c>
      <c r="D78" s="6">
        <v>31</v>
      </c>
      <c r="E78" s="3">
        <v>22000</v>
      </c>
      <c r="F78" s="3">
        <f t="shared" si="2"/>
        <v>4861.4794520547948</v>
      </c>
      <c r="G78" s="3">
        <f t="shared" si="1"/>
        <v>954000</v>
      </c>
    </row>
    <row r="79" spans="2:7">
      <c r="B79" s="4">
        <v>76</v>
      </c>
      <c r="C79" s="5" t="s">
        <v>8</v>
      </c>
      <c r="D79" s="6">
        <v>30</v>
      </c>
      <c r="E79" s="3">
        <v>22000</v>
      </c>
      <c r="F79" s="3">
        <f t="shared" si="2"/>
        <v>4596.1643835616442</v>
      </c>
      <c r="G79" s="3">
        <f t="shared" si="1"/>
        <v>932000</v>
      </c>
    </row>
    <row r="80" spans="2:7">
      <c r="B80" s="4">
        <v>77</v>
      </c>
      <c r="C80" s="5" t="s">
        <v>9</v>
      </c>
      <c r="D80" s="6">
        <v>31</v>
      </c>
      <c r="E80" s="3">
        <v>22000</v>
      </c>
      <c r="F80" s="3">
        <f t="shared" si="2"/>
        <v>4637.2602739726026</v>
      </c>
      <c r="G80" s="3">
        <f t="shared" si="1"/>
        <v>910000</v>
      </c>
    </row>
    <row r="81" spans="2:7">
      <c r="B81" s="4">
        <v>78</v>
      </c>
      <c r="C81" s="5" t="s">
        <v>10</v>
      </c>
      <c r="D81" s="6">
        <v>30</v>
      </c>
      <c r="E81" s="3">
        <v>22000</v>
      </c>
      <c r="F81" s="3">
        <f t="shared" si="2"/>
        <v>4379.178082191781</v>
      </c>
      <c r="G81" s="3">
        <f t="shared" si="1"/>
        <v>888000</v>
      </c>
    </row>
    <row r="82" spans="2:7">
      <c r="B82" s="4">
        <v>79</v>
      </c>
      <c r="C82" s="5" t="s">
        <v>11</v>
      </c>
      <c r="D82" s="6">
        <v>31</v>
      </c>
      <c r="E82" s="3">
        <v>22000</v>
      </c>
      <c r="F82" s="3">
        <f t="shared" si="2"/>
        <v>4413.0410958904113</v>
      </c>
      <c r="G82" s="3">
        <f t="shared" ref="G82:G111" si="3">G81-E82</f>
        <v>866000</v>
      </c>
    </row>
    <row r="83" spans="2:7">
      <c r="B83" s="4">
        <v>80</v>
      </c>
      <c r="C83" s="5" t="s">
        <v>12</v>
      </c>
      <c r="D83" s="6">
        <v>31</v>
      </c>
      <c r="E83" s="3">
        <v>22000</v>
      </c>
      <c r="F83" s="3">
        <f t="shared" si="2"/>
        <v>4300.9315068493152</v>
      </c>
      <c r="G83" s="3">
        <f t="shared" si="3"/>
        <v>844000</v>
      </c>
    </row>
    <row r="84" spans="2:7">
      <c r="B84" s="4">
        <v>81</v>
      </c>
      <c r="C84" s="5" t="s">
        <v>13</v>
      </c>
      <c r="D84" s="6">
        <v>30</v>
      </c>
      <c r="E84" s="3">
        <v>22000</v>
      </c>
      <c r="F84" s="3">
        <f t="shared" si="2"/>
        <v>4053.6986301369861</v>
      </c>
      <c r="G84" s="3">
        <f t="shared" si="3"/>
        <v>822000</v>
      </c>
    </row>
    <row r="85" spans="2:7">
      <c r="B85" s="4">
        <v>82</v>
      </c>
      <c r="C85" s="5" t="s">
        <v>14</v>
      </c>
      <c r="D85" s="6">
        <v>31</v>
      </c>
      <c r="E85" s="3">
        <v>22000</v>
      </c>
      <c r="F85" s="3">
        <f t="shared" si="2"/>
        <v>4076.7123287671234</v>
      </c>
      <c r="G85" s="3">
        <f t="shared" si="3"/>
        <v>800000</v>
      </c>
    </row>
    <row r="86" spans="2:7">
      <c r="B86" s="4">
        <v>83</v>
      </c>
      <c r="C86" s="5" t="s">
        <v>15</v>
      </c>
      <c r="D86" s="6">
        <v>30</v>
      </c>
      <c r="E86" s="3">
        <v>22000</v>
      </c>
      <c r="F86" s="3">
        <f t="shared" si="2"/>
        <v>3836.7123287671234</v>
      </c>
      <c r="G86" s="3">
        <f t="shared" si="3"/>
        <v>778000</v>
      </c>
    </row>
    <row r="87" spans="2:7">
      <c r="B87" s="4">
        <v>84</v>
      </c>
      <c r="C87" s="5" t="s">
        <v>16</v>
      </c>
      <c r="D87" s="6">
        <v>31</v>
      </c>
      <c r="E87" s="3">
        <v>22000</v>
      </c>
      <c r="F87" s="3">
        <f t="shared" si="2"/>
        <v>3852.4931506849316</v>
      </c>
      <c r="G87" s="3">
        <f t="shared" si="3"/>
        <v>756000</v>
      </c>
    </row>
    <row r="88" spans="2:7">
      <c r="B88" s="4">
        <v>85</v>
      </c>
      <c r="C88" s="5" t="s">
        <v>23</v>
      </c>
      <c r="D88" s="6">
        <v>31</v>
      </c>
      <c r="E88" s="3">
        <v>28000</v>
      </c>
      <c r="F88" s="3">
        <f t="shared" si="2"/>
        <v>3709.8082191780823</v>
      </c>
      <c r="G88" s="3">
        <f t="shared" si="3"/>
        <v>728000</v>
      </c>
    </row>
    <row r="89" spans="2:7">
      <c r="B89" s="4">
        <v>86</v>
      </c>
      <c r="C89" s="5" t="s">
        <v>6</v>
      </c>
      <c r="D89" s="6">
        <v>29</v>
      </c>
      <c r="E89" s="3">
        <v>28000</v>
      </c>
      <c r="F89" s="3">
        <f t="shared" si="2"/>
        <v>3336.9863013698632</v>
      </c>
      <c r="G89" s="3">
        <f t="shared" si="3"/>
        <v>700000</v>
      </c>
    </row>
    <row r="90" spans="2:7">
      <c r="B90" s="4">
        <v>87</v>
      </c>
      <c r="C90" s="5" t="s">
        <v>7</v>
      </c>
      <c r="D90" s="6">
        <v>31</v>
      </c>
      <c r="E90" s="3">
        <v>28000</v>
      </c>
      <c r="F90" s="3">
        <f t="shared" si="2"/>
        <v>3424.4383561643835</v>
      </c>
      <c r="G90" s="3">
        <f t="shared" si="3"/>
        <v>672000</v>
      </c>
    </row>
    <row r="91" spans="2:7">
      <c r="B91" s="4">
        <v>88</v>
      </c>
      <c r="C91" s="5" t="s">
        <v>8</v>
      </c>
      <c r="D91" s="6">
        <v>30</v>
      </c>
      <c r="E91" s="3">
        <v>28000</v>
      </c>
      <c r="F91" s="3">
        <f t="shared" si="2"/>
        <v>3175.8904109589039</v>
      </c>
      <c r="G91" s="3">
        <f t="shared" si="3"/>
        <v>644000</v>
      </c>
    </row>
    <row r="92" spans="2:7">
      <c r="B92" s="4">
        <v>89</v>
      </c>
      <c r="C92" s="5" t="s">
        <v>9</v>
      </c>
      <c r="D92" s="6">
        <v>31</v>
      </c>
      <c r="E92" s="3">
        <v>28000</v>
      </c>
      <c r="F92" s="3">
        <f t="shared" si="2"/>
        <v>3139.0684931506848</v>
      </c>
      <c r="G92" s="3">
        <f t="shared" si="3"/>
        <v>616000</v>
      </c>
    </row>
    <row r="93" spans="2:7">
      <c r="B93" s="4">
        <v>90</v>
      </c>
      <c r="C93" s="5" t="s">
        <v>10</v>
      </c>
      <c r="D93" s="6">
        <v>30</v>
      </c>
      <c r="E93" s="3">
        <v>28000</v>
      </c>
      <c r="F93" s="3">
        <f t="shared" si="2"/>
        <v>2899.7260273972602</v>
      </c>
      <c r="G93" s="3">
        <f t="shared" si="3"/>
        <v>588000</v>
      </c>
    </row>
    <row r="94" spans="2:7">
      <c r="B94" s="4">
        <v>91</v>
      </c>
      <c r="C94" s="5" t="s">
        <v>11</v>
      </c>
      <c r="D94" s="6">
        <v>31</v>
      </c>
      <c r="E94" s="3">
        <v>28000</v>
      </c>
      <c r="F94" s="3">
        <f t="shared" si="2"/>
        <v>2853.6986301369861</v>
      </c>
      <c r="G94" s="3">
        <f t="shared" si="3"/>
        <v>560000</v>
      </c>
    </row>
    <row r="95" spans="2:7">
      <c r="B95" s="4">
        <v>92</v>
      </c>
      <c r="C95" s="5" t="s">
        <v>12</v>
      </c>
      <c r="D95" s="6">
        <v>31</v>
      </c>
      <c r="E95" s="3">
        <v>28000</v>
      </c>
      <c r="F95" s="3">
        <f t="shared" si="2"/>
        <v>2711.0136986301368</v>
      </c>
      <c r="G95" s="3">
        <f t="shared" si="3"/>
        <v>532000</v>
      </c>
    </row>
    <row r="96" spans="2:7">
      <c r="B96" s="4">
        <v>93</v>
      </c>
      <c r="C96" s="5" t="s">
        <v>13</v>
      </c>
      <c r="D96" s="6">
        <v>30</v>
      </c>
      <c r="E96" s="3">
        <v>28000</v>
      </c>
      <c r="F96" s="3">
        <f t="shared" si="2"/>
        <v>2485.4794520547944</v>
      </c>
      <c r="G96" s="3">
        <f t="shared" si="3"/>
        <v>504000</v>
      </c>
    </row>
    <row r="97" spans="2:7">
      <c r="B97" s="4">
        <v>94</v>
      </c>
      <c r="C97" s="5" t="s">
        <v>14</v>
      </c>
      <c r="D97" s="6">
        <v>31</v>
      </c>
      <c r="E97" s="3">
        <v>28000</v>
      </c>
      <c r="F97" s="3">
        <f t="shared" si="2"/>
        <v>2425.6438356164385</v>
      </c>
      <c r="G97" s="3">
        <f t="shared" si="3"/>
        <v>476000</v>
      </c>
    </row>
    <row r="98" spans="2:7">
      <c r="B98" s="4">
        <v>95</v>
      </c>
      <c r="C98" s="5" t="s">
        <v>15</v>
      </c>
      <c r="D98" s="6">
        <v>30</v>
      </c>
      <c r="E98" s="3">
        <v>28000</v>
      </c>
      <c r="F98" s="3">
        <f t="shared" si="2"/>
        <v>2209.3150684931506</v>
      </c>
      <c r="G98" s="3">
        <f t="shared" si="3"/>
        <v>448000</v>
      </c>
    </row>
    <row r="99" spans="2:7">
      <c r="B99" s="4">
        <v>96</v>
      </c>
      <c r="C99" s="5" t="s">
        <v>16</v>
      </c>
      <c r="D99" s="6">
        <v>31</v>
      </c>
      <c r="E99" s="3">
        <v>28000</v>
      </c>
      <c r="F99" s="3">
        <f t="shared" si="2"/>
        <v>2140.2739726027398</v>
      </c>
      <c r="G99" s="3">
        <f t="shared" si="3"/>
        <v>420000</v>
      </c>
    </row>
    <row r="100" spans="2:7">
      <c r="B100" s="4">
        <v>97</v>
      </c>
      <c r="C100" s="5" t="s">
        <v>29</v>
      </c>
      <c r="D100" s="6">
        <v>31</v>
      </c>
      <c r="E100" s="3">
        <v>35092</v>
      </c>
      <c r="F100" s="3">
        <f t="shared" si="2"/>
        <v>1961.4489863013698</v>
      </c>
      <c r="G100" s="3">
        <f t="shared" si="3"/>
        <v>384908</v>
      </c>
    </row>
    <row r="101" spans="2:7">
      <c r="B101" s="4">
        <v>98</v>
      </c>
      <c r="C101" s="5" t="s">
        <v>6</v>
      </c>
      <c r="D101" s="6">
        <v>29</v>
      </c>
      <c r="E101" s="3">
        <v>35092</v>
      </c>
      <c r="F101" s="3">
        <f t="shared" si="2"/>
        <v>1667.616</v>
      </c>
      <c r="G101" s="3">
        <f t="shared" si="3"/>
        <v>349816</v>
      </c>
    </row>
    <row r="102" spans="2:7">
      <c r="B102" s="4">
        <v>99</v>
      </c>
      <c r="C102" s="5" t="s">
        <v>7</v>
      </c>
      <c r="D102" s="6">
        <v>31</v>
      </c>
      <c r="E102" s="3">
        <v>35092</v>
      </c>
      <c r="F102" s="3">
        <f t="shared" si="2"/>
        <v>1603.7990136986302</v>
      </c>
      <c r="G102" s="3">
        <f t="shared" si="3"/>
        <v>314724</v>
      </c>
    </row>
    <row r="103" spans="2:7">
      <c r="B103" s="4">
        <v>100</v>
      </c>
      <c r="C103" s="5" t="s">
        <v>8</v>
      </c>
      <c r="D103" s="6">
        <v>30</v>
      </c>
      <c r="E103" s="3">
        <v>35092</v>
      </c>
      <c r="F103" s="3">
        <f t="shared" si="2"/>
        <v>1379.0071232876712</v>
      </c>
      <c r="G103" s="3">
        <f t="shared" si="3"/>
        <v>279632</v>
      </c>
    </row>
    <row r="104" spans="2:7">
      <c r="B104" s="4">
        <v>101</v>
      </c>
      <c r="C104" s="5" t="s">
        <v>9</v>
      </c>
      <c r="D104" s="6">
        <v>31</v>
      </c>
      <c r="E104" s="3">
        <v>35092</v>
      </c>
      <c r="F104" s="3">
        <f t="shared" si="2"/>
        <v>1246.1490410958904</v>
      </c>
      <c r="G104" s="3">
        <f t="shared" si="3"/>
        <v>244540</v>
      </c>
    </row>
    <row r="105" spans="2:7">
      <c r="B105" s="4">
        <v>102</v>
      </c>
      <c r="C105" s="5" t="s">
        <v>10</v>
      </c>
      <c r="D105" s="6">
        <v>30</v>
      </c>
      <c r="E105" s="3">
        <v>35092</v>
      </c>
      <c r="F105" s="3">
        <f t="shared" si="2"/>
        <v>1032.8942465753423</v>
      </c>
      <c r="G105" s="3">
        <f t="shared" si="3"/>
        <v>209448</v>
      </c>
    </row>
    <row r="106" spans="2:7">
      <c r="B106" s="4">
        <v>103</v>
      </c>
      <c r="C106" s="5" t="s">
        <v>11</v>
      </c>
      <c r="D106" s="6">
        <v>31</v>
      </c>
      <c r="E106" s="3">
        <v>35092</v>
      </c>
      <c r="F106" s="3">
        <f t="shared" si="2"/>
        <v>888.49906849315062</v>
      </c>
      <c r="G106" s="3">
        <f t="shared" si="3"/>
        <v>174356</v>
      </c>
    </row>
    <row r="107" spans="2:7">
      <c r="B107" s="4">
        <v>104</v>
      </c>
      <c r="C107" s="5" t="s">
        <v>12</v>
      </c>
      <c r="D107" s="6">
        <v>31</v>
      </c>
      <c r="E107" s="3">
        <v>35092</v>
      </c>
      <c r="F107" s="3">
        <f t="shared" si="2"/>
        <v>709.67408219178071</v>
      </c>
      <c r="G107" s="3">
        <f t="shared" si="3"/>
        <v>139264</v>
      </c>
    </row>
    <row r="108" spans="2:7">
      <c r="B108" s="4">
        <v>105</v>
      </c>
      <c r="C108" s="5" t="s">
        <v>13</v>
      </c>
      <c r="D108" s="6">
        <v>30</v>
      </c>
      <c r="E108" s="3">
        <v>35092</v>
      </c>
      <c r="F108" s="3">
        <f t="shared" si="2"/>
        <v>513.72493150684932</v>
      </c>
      <c r="G108" s="3">
        <f t="shared" si="3"/>
        <v>104172</v>
      </c>
    </row>
    <row r="109" spans="2:7">
      <c r="B109" s="4">
        <v>106</v>
      </c>
      <c r="C109" s="5" t="s">
        <v>14</v>
      </c>
      <c r="D109" s="6">
        <v>31</v>
      </c>
      <c r="E109" s="3">
        <v>35092</v>
      </c>
      <c r="F109" s="3">
        <f t="shared" si="2"/>
        <v>352.02410958904107</v>
      </c>
      <c r="G109" s="3">
        <f t="shared" si="3"/>
        <v>69080</v>
      </c>
    </row>
    <row r="110" spans="2:7">
      <c r="B110" s="4">
        <v>107</v>
      </c>
      <c r="C110" s="5" t="s">
        <v>15</v>
      </c>
      <c r="D110" s="6">
        <v>30</v>
      </c>
      <c r="E110" s="3">
        <v>35092</v>
      </c>
      <c r="F110" s="3">
        <f t="shared" si="2"/>
        <v>167.61205479452053</v>
      </c>
      <c r="G110" s="3">
        <f t="shared" si="3"/>
        <v>33988</v>
      </c>
    </row>
    <row r="111" spans="2:7">
      <c r="B111" s="4">
        <v>108</v>
      </c>
      <c r="C111" s="5" t="s">
        <v>16</v>
      </c>
      <c r="D111" s="6">
        <v>31</v>
      </c>
      <c r="E111" s="3">
        <v>33988</v>
      </c>
      <c r="F111" s="3">
        <f t="shared" si="2"/>
        <v>0</v>
      </c>
      <c r="G111" s="3">
        <f t="shared" si="3"/>
        <v>0</v>
      </c>
    </row>
    <row r="112" spans="2:7">
      <c r="B112" s="4">
        <v>109</v>
      </c>
      <c r="C112" s="5"/>
      <c r="D112" s="6"/>
      <c r="E112" s="3"/>
      <c r="F112" s="3"/>
      <c r="G112" s="3"/>
    </row>
    <row r="113" spans="2:7">
      <c r="B113" s="4">
        <v>110</v>
      </c>
      <c r="C113" s="5"/>
      <c r="D113" s="6"/>
      <c r="E113" s="3"/>
      <c r="F113" s="3"/>
      <c r="G113" s="3"/>
    </row>
    <row r="114" spans="2:7">
      <c r="B114" s="4"/>
      <c r="C114" s="5"/>
      <c r="D114" s="6"/>
      <c r="E114" s="3"/>
      <c r="F114" s="3"/>
      <c r="G114" s="3"/>
    </row>
    <row r="115" spans="2:7">
      <c r="B115" s="4"/>
      <c r="C115" s="5"/>
      <c r="D115" s="6"/>
      <c r="E115" s="3"/>
      <c r="F115" s="3"/>
      <c r="G115" s="3"/>
    </row>
    <row r="116" spans="2:7">
      <c r="B116" s="4"/>
      <c r="C116" s="5"/>
      <c r="D116" s="6"/>
      <c r="E116" s="3"/>
      <c r="F116" s="3"/>
      <c r="G116" s="3"/>
    </row>
    <row r="117" spans="2:7">
      <c r="B117" s="4"/>
      <c r="C117" s="5"/>
      <c r="D117" s="6"/>
      <c r="E117" s="3"/>
      <c r="F117" s="3"/>
      <c r="G117" s="3"/>
    </row>
    <row r="118" spans="2:7">
      <c r="B118" s="1"/>
      <c r="C118" s="2"/>
      <c r="D118" s="2"/>
      <c r="E118" s="2" t="s">
        <v>24</v>
      </c>
      <c r="F118" s="3">
        <v>15000</v>
      </c>
      <c r="G118" s="2"/>
    </row>
    <row r="119" spans="2:7">
      <c r="B119" s="1"/>
      <c r="C119" s="2"/>
      <c r="D119" s="2"/>
      <c r="E119" s="2"/>
      <c r="F119" s="8"/>
      <c r="G119" s="9"/>
    </row>
    <row r="120" spans="2:7">
      <c r="B120" s="1"/>
      <c r="C120" s="2"/>
      <c r="D120" s="2"/>
      <c r="E120" s="2" t="s">
        <v>25</v>
      </c>
      <c r="F120" s="3"/>
      <c r="G120" s="2"/>
    </row>
    <row r="121" spans="2:7">
      <c r="B121" s="10"/>
      <c r="C121" s="10"/>
      <c r="D121" s="10"/>
      <c r="E121" s="10"/>
      <c r="F121" s="10"/>
      <c r="G121" s="10"/>
    </row>
    <row r="122" spans="2:7">
      <c r="B122" s="10"/>
      <c r="C122" s="10"/>
      <c r="D122" s="10"/>
      <c r="E122" s="11" t="s">
        <v>27</v>
      </c>
      <c r="F122" s="12">
        <f>SUM(F6:F120)</f>
        <v>606372.31167123304</v>
      </c>
      <c r="G122" s="10"/>
    </row>
    <row r="125" spans="2:7">
      <c r="E125" s="13">
        <f>SUM(E16:E111)</f>
        <v>1500000</v>
      </c>
    </row>
    <row r="127" spans="2:7">
      <c r="E127" s="13"/>
    </row>
  </sheetData>
  <mergeCells count="1">
    <mergeCell ref="B1:G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37"/>
  <sheetViews>
    <sheetView topLeftCell="A31" workbookViewId="0">
      <selection activeCell="F14" sqref="F14"/>
    </sheetView>
  </sheetViews>
  <sheetFormatPr defaultRowHeight="15"/>
  <cols>
    <col min="1" max="1" width="6.28515625" customWidth="1"/>
    <col min="5" max="5" width="20.85546875" bestFit="1" customWidth="1"/>
    <col min="6" max="6" width="14" bestFit="1" customWidth="1"/>
    <col min="7" max="7" width="16" bestFit="1" customWidth="1"/>
  </cols>
  <sheetData>
    <row r="3" spans="2:7">
      <c r="B3" s="15" t="s">
        <v>34</v>
      </c>
      <c r="C3" s="15"/>
      <c r="D3" s="15"/>
      <c r="E3" s="15"/>
      <c r="F3" s="15"/>
      <c r="G3" s="15"/>
    </row>
    <row r="4" spans="2:7" ht="22.5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</row>
    <row r="5" spans="2:7">
      <c r="B5" s="1"/>
      <c r="C5" s="2"/>
      <c r="D5" s="2"/>
      <c r="E5" s="2"/>
      <c r="F5" s="2"/>
      <c r="G5" s="3"/>
    </row>
    <row r="6" spans="2:7">
      <c r="B6" s="4">
        <v>1</v>
      </c>
      <c r="C6" s="5" t="s">
        <v>30</v>
      </c>
      <c r="D6" s="6">
        <v>31</v>
      </c>
      <c r="E6" s="3"/>
      <c r="F6" s="3">
        <f>G6*D6*5%/365</f>
        <v>0</v>
      </c>
      <c r="G6" s="3"/>
    </row>
    <row r="7" spans="2:7">
      <c r="B7" s="4">
        <v>2</v>
      </c>
      <c r="C7" s="5" t="s">
        <v>6</v>
      </c>
      <c r="D7" s="6">
        <v>28</v>
      </c>
      <c r="E7" s="3"/>
      <c r="F7" s="3">
        <f t="shared" ref="F7" si="0">G7*D7*6%/365</f>
        <v>0</v>
      </c>
      <c r="G7" s="3"/>
    </row>
    <row r="8" spans="2:7">
      <c r="B8" s="4">
        <v>3</v>
      </c>
      <c r="C8" s="5" t="s">
        <v>7</v>
      </c>
      <c r="D8" s="6">
        <v>31</v>
      </c>
      <c r="E8" s="3"/>
      <c r="F8" s="3">
        <f>G8*D8*5%/365</f>
        <v>0</v>
      </c>
      <c r="G8" s="3"/>
    </row>
    <row r="9" spans="2:7">
      <c r="B9" s="4">
        <v>4</v>
      </c>
      <c r="C9" s="5" t="s">
        <v>8</v>
      </c>
      <c r="D9" s="6">
        <v>30</v>
      </c>
      <c r="E9" s="3"/>
      <c r="F9" s="3">
        <f t="shared" ref="F9:F10" si="1">G9*D9*5%/365</f>
        <v>0</v>
      </c>
      <c r="G9" s="3"/>
    </row>
    <row r="10" spans="2:7">
      <c r="B10" s="4">
        <v>5</v>
      </c>
      <c r="C10" s="5" t="s">
        <v>9</v>
      </c>
      <c r="D10" s="6">
        <v>31</v>
      </c>
      <c r="E10" s="3"/>
      <c r="F10" s="3">
        <f t="shared" si="1"/>
        <v>0</v>
      </c>
      <c r="G10" s="3"/>
    </row>
    <row r="11" spans="2:7">
      <c r="B11" s="4">
        <v>6</v>
      </c>
      <c r="C11" s="5" t="s">
        <v>10</v>
      </c>
      <c r="D11" s="6">
        <v>30</v>
      </c>
      <c r="E11" s="3"/>
      <c r="F11" s="3">
        <f>G11*D11*4%/365</f>
        <v>0</v>
      </c>
      <c r="G11" s="3"/>
    </row>
    <row r="12" spans="2:7">
      <c r="B12" s="4">
        <v>7</v>
      </c>
      <c r="C12" s="5" t="s">
        <v>11</v>
      </c>
      <c r="D12" s="6">
        <v>31</v>
      </c>
      <c r="E12" s="3"/>
      <c r="F12" s="3">
        <f t="shared" ref="F12:F75" si="2">G12*D12*4%/365</f>
        <v>0</v>
      </c>
      <c r="G12" s="3"/>
    </row>
    <row r="13" spans="2:7">
      <c r="B13" s="4">
        <v>8</v>
      </c>
      <c r="C13" s="5" t="s">
        <v>12</v>
      </c>
      <c r="D13" s="6">
        <v>31</v>
      </c>
      <c r="E13" s="3"/>
      <c r="F13" s="3">
        <f t="shared" si="2"/>
        <v>0</v>
      </c>
      <c r="G13" s="3"/>
    </row>
    <row r="14" spans="2:7">
      <c r="B14" s="4">
        <v>9</v>
      </c>
      <c r="C14" s="5" t="s">
        <v>13</v>
      </c>
      <c r="D14" s="6">
        <v>30</v>
      </c>
      <c r="E14" s="3"/>
      <c r="F14" s="3">
        <f t="shared" si="2"/>
        <v>9369.8630136986303</v>
      </c>
      <c r="G14" s="3">
        <v>2850000</v>
      </c>
    </row>
    <row r="15" spans="2:7">
      <c r="B15" s="4">
        <v>10</v>
      </c>
      <c r="C15" s="5" t="s">
        <v>14</v>
      </c>
      <c r="D15" s="6">
        <v>31</v>
      </c>
      <c r="E15" s="3"/>
      <c r="F15" s="3">
        <f t="shared" si="2"/>
        <v>9682.1917808219187</v>
      </c>
      <c r="G15" s="3">
        <v>2850000</v>
      </c>
    </row>
    <row r="16" spans="2:7">
      <c r="B16" s="4">
        <v>11</v>
      </c>
      <c r="C16" s="5" t="s">
        <v>15</v>
      </c>
      <c r="D16" s="6">
        <v>30</v>
      </c>
      <c r="E16" s="3"/>
      <c r="F16" s="3">
        <f t="shared" si="2"/>
        <v>9369.8630136986303</v>
      </c>
      <c r="G16" s="3">
        <v>2850000</v>
      </c>
    </row>
    <row r="17" spans="2:7">
      <c r="B17" s="4">
        <v>12</v>
      </c>
      <c r="C17" s="5" t="s">
        <v>16</v>
      </c>
      <c r="D17" s="6">
        <v>31</v>
      </c>
      <c r="E17" s="3"/>
      <c r="F17" s="3">
        <f t="shared" si="2"/>
        <v>9682.1917808219187</v>
      </c>
      <c r="G17" s="3">
        <v>2850000</v>
      </c>
    </row>
    <row r="18" spans="2:7">
      <c r="B18" s="4">
        <v>13</v>
      </c>
      <c r="C18" s="5" t="s">
        <v>18</v>
      </c>
      <c r="D18" s="6">
        <v>31</v>
      </c>
      <c r="E18" s="3">
        <v>833</v>
      </c>
      <c r="F18" s="3">
        <f t="shared" si="2"/>
        <v>9679.3618630136989</v>
      </c>
      <c r="G18" s="3">
        <f>G17-E18</f>
        <v>2849167</v>
      </c>
    </row>
    <row r="19" spans="2:7">
      <c r="B19" s="4">
        <v>14</v>
      </c>
      <c r="C19" s="5" t="s">
        <v>6</v>
      </c>
      <c r="D19" s="6">
        <v>28</v>
      </c>
      <c r="E19" s="3">
        <v>833</v>
      </c>
      <c r="F19" s="3">
        <f t="shared" si="2"/>
        <v>8740.0933698630142</v>
      </c>
      <c r="G19" s="3">
        <f>G18-E19</f>
        <v>2848334</v>
      </c>
    </row>
    <row r="20" spans="2:7">
      <c r="B20" s="4">
        <v>15</v>
      </c>
      <c r="C20" s="5" t="s">
        <v>7</v>
      </c>
      <c r="D20" s="6">
        <v>31</v>
      </c>
      <c r="E20" s="3">
        <v>833</v>
      </c>
      <c r="F20" s="3">
        <f t="shared" si="2"/>
        <v>9673.7020273972612</v>
      </c>
      <c r="G20" s="3">
        <f t="shared" ref="G20:G83" si="3">G19-E20</f>
        <v>2847501</v>
      </c>
    </row>
    <row r="21" spans="2:7">
      <c r="B21" s="4">
        <v>16</v>
      </c>
      <c r="C21" s="5" t="s">
        <v>8</v>
      </c>
      <c r="D21" s="6">
        <v>30</v>
      </c>
      <c r="E21" s="3">
        <v>833</v>
      </c>
      <c r="F21" s="3">
        <f t="shared" si="2"/>
        <v>9358.9084931506859</v>
      </c>
      <c r="G21" s="3">
        <f t="shared" si="3"/>
        <v>2846668</v>
      </c>
    </row>
    <row r="22" spans="2:7">
      <c r="B22" s="4">
        <v>17</v>
      </c>
      <c r="C22" s="5" t="s">
        <v>9</v>
      </c>
      <c r="D22" s="6">
        <v>31</v>
      </c>
      <c r="E22" s="3">
        <v>833</v>
      </c>
      <c r="F22" s="3">
        <f t="shared" si="2"/>
        <v>9668.0421917808217</v>
      </c>
      <c r="G22" s="3">
        <f t="shared" si="3"/>
        <v>2845835</v>
      </c>
    </row>
    <row r="23" spans="2:7">
      <c r="B23" s="4">
        <v>18</v>
      </c>
      <c r="C23" s="5" t="s">
        <v>10</v>
      </c>
      <c r="D23" s="6">
        <v>30</v>
      </c>
      <c r="E23" s="3">
        <v>833</v>
      </c>
      <c r="F23" s="3">
        <f t="shared" si="2"/>
        <v>9353.4312328767119</v>
      </c>
      <c r="G23" s="3">
        <f t="shared" si="3"/>
        <v>2845002</v>
      </c>
    </row>
    <row r="24" spans="2:7">
      <c r="B24" s="4">
        <v>19</v>
      </c>
      <c r="C24" s="5" t="s">
        <v>11</v>
      </c>
      <c r="D24" s="6">
        <v>31</v>
      </c>
      <c r="E24" s="3">
        <v>833</v>
      </c>
      <c r="F24" s="3">
        <f t="shared" si="2"/>
        <v>9662.382356164384</v>
      </c>
      <c r="G24" s="3">
        <f t="shared" si="3"/>
        <v>2844169</v>
      </c>
    </row>
    <row r="25" spans="2:7">
      <c r="B25" s="4">
        <v>20</v>
      </c>
      <c r="C25" s="5" t="s">
        <v>12</v>
      </c>
      <c r="D25" s="6">
        <v>31</v>
      </c>
      <c r="E25" s="3">
        <v>833</v>
      </c>
      <c r="F25" s="3">
        <f t="shared" si="2"/>
        <v>9659.5524383561642</v>
      </c>
      <c r="G25" s="3">
        <f t="shared" si="3"/>
        <v>2843336</v>
      </c>
    </row>
    <row r="26" spans="2:7">
      <c r="B26" s="4">
        <v>21</v>
      </c>
      <c r="C26" s="5" t="s">
        <v>13</v>
      </c>
      <c r="D26" s="6">
        <v>30</v>
      </c>
      <c r="E26" s="3">
        <v>833</v>
      </c>
      <c r="F26" s="3">
        <f t="shared" si="2"/>
        <v>9345.2153424657536</v>
      </c>
      <c r="G26" s="3">
        <f t="shared" si="3"/>
        <v>2842503</v>
      </c>
    </row>
    <row r="27" spans="2:7">
      <c r="B27" s="4">
        <v>22</v>
      </c>
      <c r="C27" s="5" t="s">
        <v>14</v>
      </c>
      <c r="D27" s="6">
        <v>31</v>
      </c>
      <c r="E27" s="3">
        <v>833</v>
      </c>
      <c r="F27" s="3">
        <f t="shared" si="2"/>
        <v>9653.8926027397265</v>
      </c>
      <c r="G27" s="3">
        <f t="shared" si="3"/>
        <v>2841670</v>
      </c>
    </row>
    <row r="28" spans="2:7">
      <c r="B28" s="4">
        <v>23</v>
      </c>
      <c r="C28" s="5" t="s">
        <v>15</v>
      </c>
      <c r="D28" s="6">
        <v>30</v>
      </c>
      <c r="E28" s="3">
        <v>833</v>
      </c>
      <c r="F28" s="3">
        <f t="shared" si="2"/>
        <v>9339.7380821917814</v>
      </c>
      <c r="G28" s="3">
        <f t="shared" si="3"/>
        <v>2840837</v>
      </c>
    </row>
    <row r="29" spans="2:7">
      <c r="B29" s="4">
        <v>24</v>
      </c>
      <c r="C29" s="5" t="s">
        <v>16</v>
      </c>
      <c r="D29" s="6">
        <v>31</v>
      </c>
      <c r="E29" s="3">
        <v>833</v>
      </c>
      <c r="F29" s="3">
        <f t="shared" si="2"/>
        <v>9648.232767123287</v>
      </c>
      <c r="G29" s="3">
        <f t="shared" si="3"/>
        <v>2840004</v>
      </c>
    </row>
    <row r="30" spans="2:7">
      <c r="B30" s="4">
        <v>25</v>
      </c>
      <c r="C30" s="5" t="s">
        <v>19</v>
      </c>
      <c r="D30" s="6">
        <v>31</v>
      </c>
      <c r="E30" s="3">
        <v>5833</v>
      </c>
      <c r="F30" s="3">
        <f t="shared" si="2"/>
        <v>9628.4165479452058</v>
      </c>
      <c r="G30" s="3">
        <f t="shared" si="3"/>
        <v>2834171</v>
      </c>
    </row>
    <row r="31" spans="2:7">
      <c r="B31" s="4">
        <v>26</v>
      </c>
      <c r="C31" s="5" t="s">
        <v>6</v>
      </c>
      <c r="D31" s="6">
        <v>29</v>
      </c>
      <c r="E31" s="3">
        <v>5833</v>
      </c>
      <c r="F31" s="3">
        <f t="shared" si="2"/>
        <v>8988.6906301369872</v>
      </c>
      <c r="G31" s="3">
        <f t="shared" si="3"/>
        <v>2828338</v>
      </c>
    </row>
    <row r="32" spans="2:7">
      <c r="B32" s="4">
        <v>27</v>
      </c>
      <c r="C32" s="5" t="s">
        <v>7</v>
      </c>
      <c r="D32" s="6">
        <v>31</v>
      </c>
      <c r="E32" s="3">
        <v>5833</v>
      </c>
      <c r="F32" s="3">
        <f t="shared" si="2"/>
        <v>9588.7841095890417</v>
      </c>
      <c r="G32" s="3">
        <f t="shared" si="3"/>
        <v>2822505</v>
      </c>
    </row>
    <row r="33" spans="2:7">
      <c r="B33" s="4">
        <v>28</v>
      </c>
      <c r="C33" s="5" t="s">
        <v>8</v>
      </c>
      <c r="D33" s="6">
        <v>30</v>
      </c>
      <c r="E33" s="3">
        <v>5833</v>
      </c>
      <c r="F33" s="3">
        <f t="shared" si="2"/>
        <v>9260.2915068493148</v>
      </c>
      <c r="G33" s="3">
        <f t="shared" si="3"/>
        <v>2816672</v>
      </c>
    </row>
    <row r="34" spans="2:7">
      <c r="B34" s="4">
        <v>29</v>
      </c>
      <c r="C34" s="5" t="s">
        <v>9</v>
      </c>
      <c r="D34" s="6">
        <v>31</v>
      </c>
      <c r="E34" s="3">
        <v>5833</v>
      </c>
      <c r="F34" s="3">
        <f t="shared" si="2"/>
        <v>9549.1516712328757</v>
      </c>
      <c r="G34" s="3">
        <f t="shared" si="3"/>
        <v>2810839</v>
      </c>
    </row>
    <row r="35" spans="2:7">
      <c r="B35" s="4">
        <v>30</v>
      </c>
      <c r="C35" s="5" t="s">
        <v>10</v>
      </c>
      <c r="D35" s="6">
        <v>30</v>
      </c>
      <c r="E35" s="3">
        <v>5833</v>
      </c>
      <c r="F35" s="3">
        <f t="shared" si="2"/>
        <v>9221.9375342465755</v>
      </c>
      <c r="G35" s="3">
        <f t="shared" si="3"/>
        <v>2805006</v>
      </c>
    </row>
    <row r="36" spans="2:7">
      <c r="B36" s="4">
        <v>31</v>
      </c>
      <c r="C36" s="5" t="s">
        <v>11</v>
      </c>
      <c r="D36" s="6">
        <v>31</v>
      </c>
      <c r="E36" s="3">
        <v>5833</v>
      </c>
      <c r="F36" s="3">
        <f t="shared" si="2"/>
        <v>9509.5192328767116</v>
      </c>
      <c r="G36" s="3">
        <f t="shared" si="3"/>
        <v>2799173</v>
      </c>
    </row>
    <row r="37" spans="2:7">
      <c r="B37" s="4">
        <v>32</v>
      </c>
      <c r="C37" s="5" t="s">
        <v>12</v>
      </c>
      <c r="D37" s="6">
        <v>31</v>
      </c>
      <c r="E37" s="3">
        <v>5833</v>
      </c>
      <c r="F37" s="3">
        <f t="shared" si="2"/>
        <v>9489.7030136986305</v>
      </c>
      <c r="G37" s="3">
        <f t="shared" si="3"/>
        <v>2793340</v>
      </c>
    </row>
    <row r="38" spans="2:7">
      <c r="B38" s="4">
        <v>33</v>
      </c>
      <c r="C38" s="5" t="s">
        <v>13</v>
      </c>
      <c r="D38" s="6">
        <v>30</v>
      </c>
      <c r="E38" s="3">
        <v>5833</v>
      </c>
      <c r="F38" s="3">
        <f t="shared" si="2"/>
        <v>9164.4065753424657</v>
      </c>
      <c r="G38" s="3">
        <f t="shared" si="3"/>
        <v>2787507</v>
      </c>
    </row>
    <row r="39" spans="2:7">
      <c r="B39" s="4">
        <v>34</v>
      </c>
      <c r="C39" s="5" t="s">
        <v>14</v>
      </c>
      <c r="D39" s="6">
        <v>31</v>
      </c>
      <c r="E39" s="3">
        <v>5833</v>
      </c>
      <c r="F39" s="3">
        <f t="shared" si="2"/>
        <v>9450.0705753424663</v>
      </c>
      <c r="G39" s="3">
        <f t="shared" si="3"/>
        <v>2781674</v>
      </c>
    </row>
    <row r="40" spans="2:7">
      <c r="B40" s="4">
        <v>35</v>
      </c>
      <c r="C40" s="5" t="s">
        <v>15</v>
      </c>
      <c r="D40" s="6">
        <v>30</v>
      </c>
      <c r="E40" s="3">
        <v>5833</v>
      </c>
      <c r="F40" s="3">
        <f t="shared" si="2"/>
        <v>9126.0526027397264</v>
      </c>
      <c r="G40" s="3">
        <f t="shared" si="3"/>
        <v>2775841</v>
      </c>
    </row>
    <row r="41" spans="2:7">
      <c r="B41" s="4">
        <v>36</v>
      </c>
      <c r="C41" s="5" t="s">
        <v>16</v>
      </c>
      <c r="D41" s="6">
        <v>31</v>
      </c>
      <c r="E41" s="3">
        <v>5833</v>
      </c>
      <c r="F41" s="3">
        <f t="shared" si="2"/>
        <v>9410.4381369863004</v>
      </c>
      <c r="G41" s="3">
        <f t="shared" si="3"/>
        <v>2770008</v>
      </c>
    </row>
    <row r="42" spans="2:7">
      <c r="B42" s="4">
        <v>37</v>
      </c>
      <c r="C42" s="5" t="s">
        <v>20</v>
      </c>
      <c r="D42" s="6">
        <v>31</v>
      </c>
      <c r="E42" s="3">
        <v>20833</v>
      </c>
      <c r="F42" s="3">
        <f t="shared" si="2"/>
        <v>9339.6630136986296</v>
      </c>
      <c r="G42" s="3">
        <f t="shared" si="3"/>
        <v>2749175</v>
      </c>
    </row>
    <row r="43" spans="2:7">
      <c r="B43" s="4">
        <v>38</v>
      </c>
      <c r="C43" s="5" t="s">
        <v>6</v>
      </c>
      <c r="D43" s="6">
        <v>28</v>
      </c>
      <c r="E43" s="3">
        <v>20833</v>
      </c>
      <c r="F43" s="3">
        <f t="shared" si="2"/>
        <v>8371.898739726028</v>
      </c>
      <c r="G43" s="3">
        <f t="shared" si="3"/>
        <v>2728342</v>
      </c>
    </row>
    <row r="44" spans="2:7">
      <c r="B44" s="4">
        <v>39</v>
      </c>
      <c r="C44" s="5" t="s">
        <v>7</v>
      </c>
      <c r="D44" s="6">
        <v>31</v>
      </c>
      <c r="E44" s="3">
        <v>20833</v>
      </c>
      <c r="F44" s="3">
        <f t="shared" si="2"/>
        <v>9198.112767123288</v>
      </c>
      <c r="G44" s="3">
        <f t="shared" si="3"/>
        <v>2707509</v>
      </c>
    </row>
    <row r="45" spans="2:7">
      <c r="B45" s="4">
        <v>40</v>
      </c>
      <c r="C45" s="5" t="s">
        <v>8</v>
      </c>
      <c r="D45" s="6">
        <v>30</v>
      </c>
      <c r="E45" s="3">
        <v>20833</v>
      </c>
      <c r="F45" s="3">
        <f t="shared" si="2"/>
        <v>8832.9073972602746</v>
      </c>
      <c r="G45" s="3">
        <f t="shared" si="3"/>
        <v>2686676</v>
      </c>
    </row>
    <row r="46" spans="2:7">
      <c r="B46" s="4">
        <v>41</v>
      </c>
      <c r="C46" s="5" t="s">
        <v>9</v>
      </c>
      <c r="D46" s="6">
        <v>31</v>
      </c>
      <c r="E46" s="3">
        <v>20833</v>
      </c>
      <c r="F46" s="3">
        <f t="shared" si="2"/>
        <v>9056.5625205479464</v>
      </c>
      <c r="G46" s="3">
        <f t="shared" si="3"/>
        <v>2665843</v>
      </c>
    </row>
    <row r="47" spans="2:7">
      <c r="B47" s="4">
        <v>42</v>
      </c>
      <c r="C47" s="5" t="s">
        <v>10</v>
      </c>
      <c r="D47" s="6">
        <v>30</v>
      </c>
      <c r="E47" s="3">
        <v>20833</v>
      </c>
      <c r="F47" s="3">
        <f t="shared" si="2"/>
        <v>8695.9232876712322</v>
      </c>
      <c r="G47" s="3">
        <f t="shared" si="3"/>
        <v>2645010</v>
      </c>
    </row>
    <row r="48" spans="2:7">
      <c r="B48" s="4">
        <v>43</v>
      </c>
      <c r="C48" s="5" t="s">
        <v>11</v>
      </c>
      <c r="D48" s="6">
        <v>31</v>
      </c>
      <c r="E48" s="3">
        <v>20833</v>
      </c>
      <c r="F48" s="3">
        <f t="shared" si="2"/>
        <v>8915.012273972603</v>
      </c>
      <c r="G48" s="3">
        <f t="shared" si="3"/>
        <v>2624177</v>
      </c>
    </row>
    <row r="49" spans="2:7">
      <c r="B49" s="4">
        <v>44</v>
      </c>
      <c r="C49" s="5" t="s">
        <v>12</v>
      </c>
      <c r="D49" s="6">
        <v>31</v>
      </c>
      <c r="E49" s="3">
        <v>20833</v>
      </c>
      <c r="F49" s="3">
        <f t="shared" si="2"/>
        <v>8844.2371506849322</v>
      </c>
      <c r="G49" s="3">
        <f t="shared" si="3"/>
        <v>2603344</v>
      </c>
    </row>
    <row r="50" spans="2:7">
      <c r="B50" s="4">
        <v>45</v>
      </c>
      <c r="C50" s="5" t="s">
        <v>13</v>
      </c>
      <c r="D50" s="6">
        <v>30</v>
      </c>
      <c r="E50" s="3">
        <v>20833</v>
      </c>
      <c r="F50" s="3">
        <f t="shared" si="2"/>
        <v>8490.4471232876713</v>
      </c>
      <c r="G50" s="3">
        <f t="shared" si="3"/>
        <v>2582511</v>
      </c>
    </row>
    <row r="51" spans="2:7">
      <c r="B51" s="4">
        <v>46</v>
      </c>
      <c r="C51" s="5" t="s">
        <v>14</v>
      </c>
      <c r="D51" s="6">
        <v>31</v>
      </c>
      <c r="E51" s="3">
        <v>20833</v>
      </c>
      <c r="F51" s="3">
        <f t="shared" si="2"/>
        <v>8702.6869041095888</v>
      </c>
      <c r="G51" s="3">
        <f t="shared" si="3"/>
        <v>2561678</v>
      </c>
    </row>
    <row r="52" spans="2:7">
      <c r="B52" s="4">
        <v>47</v>
      </c>
      <c r="C52" s="5" t="s">
        <v>15</v>
      </c>
      <c r="D52" s="6">
        <v>30</v>
      </c>
      <c r="E52" s="3">
        <v>20833</v>
      </c>
      <c r="F52" s="3">
        <f t="shared" si="2"/>
        <v>8353.4630136986307</v>
      </c>
      <c r="G52" s="3">
        <f t="shared" si="3"/>
        <v>2540845</v>
      </c>
    </row>
    <row r="53" spans="2:7">
      <c r="B53" s="4">
        <v>48</v>
      </c>
      <c r="C53" s="5" t="s">
        <v>16</v>
      </c>
      <c r="D53" s="6">
        <v>31</v>
      </c>
      <c r="E53" s="3">
        <v>20833</v>
      </c>
      <c r="F53" s="3">
        <f t="shared" si="2"/>
        <v>8561.1366575342454</v>
      </c>
      <c r="G53" s="3">
        <f t="shared" si="3"/>
        <v>2520012</v>
      </c>
    </row>
    <row r="54" spans="2:7">
      <c r="B54" s="4">
        <v>49</v>
      </c>
      <c r="C54" s="5" t="s">
        <v>21</v>
      </c>
      <c r="D54" s="6">
        <v>31</v>
      </c>
      <c r="E54" s="3">
        <v>27500</v>
      </c>
      <c r="F54" s="3">
        <f t="shared" si="2"/>
        <v>8467.7119999999995</v>
      </c>
      <c r="G54" s="3">
        <f t="shared" si="3"/>
        <v>2492512</v>
      </c>
    </row>
    <row r="55" spans="2:7">
      <c r="B55" s="4">
        <v>50</v>
      </c>
      <c r="C55" s="5" t="s">
        <v>6</v>
      </c>
      <c r="D55" s="6">
        <v>28</v>
      </c>
      <c r="E55" s="3">
        <v>27500</v>
      </c>
      <c r="F55" s="3">
        <f t="shared" si="2"/>
        <v>7563.8724383561639</v>
      </c>
      <c r="G55" s="3">
        <f t="shared" si="3"/>
        <v>2465012</v>
      </c>
    </row>
    <row r="56" spans="2:7">
      <c r="B56" s="4">
        <v>51</v>
      </c>
      <c r="C56" s="5" t="s">
        <v>7</v>
      </c>
      <c r="D56" s="6">
        <v>31</v>
      </c>
      <c r="E56" s="3">
        <v>27500</v>
      </c>
      <c r="F56" s="3">
        <f t="shared" si="2"/>
        <v>8280.862684931506</v>
      </c>
      <c r="G56" s="3">
        <f t="shared" si="3"/>
        <v>2437512</v>
      </c>
    </row>
    <row r="57" spans="2:7">
      <c r="B57" s="4">
        <v>52</v>
      </c>
      <c r="C57" s="5" t="s">
        <v>8</v>
      </c>
      <c r="D57" s="6">
        <v>30</v>
      </c>
      <c r="E57" s="3">
        <v>27500</v>
      </c>
      <c r="F57" s="3">
        <f t="shared" si="2"/>
        <v>7923.3271232876714</v>
      </c>
      <c r="G57" s="3">
        <f t="shared" si="3"/>
        <v>2410012</v>
      </c>
    </row>
    <row r="58" spans="2:7">
      <c r="B58" s="4">
        <v>53</v>
      </c>
      <c r="C58" s="5" t="s">
        <v>9</v>
      </c>
      <c r="D58" s="6">
        <v>31</v>
      </c>
      <c r="E58" s="3">
        <v>27500</v>
      </c>
      <c r="F58" s="3">
        <f t="shared" si="2"/>
        <v>8094.0133698630134</v>
      </c>
      <c r="G58" s="3">
        <f t="shared" si="3"/>
        <v>2382512</v>
      </c>
    </row>
    <row r="59" spans="2:7">
      <c r="B59" s="4">
        <v>54</v>
      </c>
      <c r="C59" s="5" t="s">
        <v>10</v>
      </c>
      <c r="D59" s="6">
        <v>30</v>
      </c>
      <c r="E59" s="3">
        <v>27500</v>
      </c>
      <c r="F59" s="3">
        <f t="shared" si="2"/>
        <v>7742.5052054794514</v>
      </c>
      <c r="G59" s="3">
        <f t="shared" si="3"/>
        <v>2355012</v>
      </c>
    </row>
    <row r="60" spans="2:7">
      <c r="B60" s="4">
        <v>55</v>
      </c>
      <c r="C60" s="5" t="s">
        <v>11</v>
      </c>
      <c r="D60" s="6">
        <v>31</v>
      </c>
      <c r="E60" s="3">
        <v>27500</v>
      </c>
      <c r="F60" s="3">
        <f t="shared" si="2"/>
        <v>7907.1640547945199</v>
      </c>
      <c r="G60" s="3">
        <f t="shared" si="3"/>
        <v>2327512</v>
      </c>
    </row>
    <row r="61" spans="2:7">
      <c r="B61" s="4">
        <v>56</v>
      </c>
      <c r="C61" s="5" t="s">
        <v>12</v>
      </c>
      <c r="D61" s="6">
        <v>31</v>
      </c>
      <c r="E61" s="3">
        <v>27500</v>
      </c>
      <c r="F61" s="3">
        <f t="shared" si="2"/>
        <v>7813.739397260274</v>
      </c>
      <c r="G61" s="3">
        <f t="shared" si="3"/>
        <v>2300012</v>
      </c>
    </row>
    <row r="62" spans="2:7">
      <c r="B62" s="4">
        <v>57</v>
      </c>
      <c r="C62" s="5" t="s">
        <v>13</v>
      </c>
      <c r="D62" s="6">
        <v>30</v>
      </c>
      <c r="E62" s="3">
        <v>27500</v>
      </c>
      <c r="F62" s="3">
        <f t="shared" si="2"/>
        <v>7471.2723287671233</v>
      </c>
      <c r="G62" s="3">
        <f t="shared" si="3"/>
        <v>2272512</v>
      </c>
    </row>
    <row r="63" spans="2:7">
      <c r="B63" s="4">
        <v>58</v>
      </c>
      <c r="C63" s="5" t="s">
        <v>14</v>
      </c>
      <c r="D63" s="6">
        <v>31</v>
      </c>
      <c r="E63" s="3">
        <v>27500</v>
      </c>
      <c r="F63" s="3">
        <f t="shared" si="2"/>
        <v>7626.8900821917805</v>
      </c>
      <c r="G63" s="3">
        <f t="shared" si="3"/>
        <v>2245012</v>
      </c>
    </row>
    <row r="64" spans="2:7">
      <c r="B64" s="4">
        <v>59</v>
      </c>
      <c r="C64" s="5" t="s">
        <v>15</v>
      </c>
      <c r="D64" s="6">
        <v>30</v>
      </c>
      <c r="E64" s="3">
        <v>27500</v>
      </c>
      <c r="F64" s="3">
        <f t="shared" si="2"/>
        <v>7290.4504109589043</v>
      </c>
      <c r="G64" s="3">
        <f t="shared" si="3"/>
        <v>2217512</v>
      </c>
    </row>
    <row r="65" spans="2:7">
      <c r="B65" s="4">
        <v>60</v>
      </c>
      <c r="C65" s="5" t="s">
        <v>16</v>
      </c>
      <c r="D65" s="6">
        <v>31</v>
      </c>
      <c r="E65" s="3">
        <v>27500</v>
      </c>
      <c r="F65" s="3">
        <f t="shared" si="2"/>
        <v>7440.040767123287</v>
      </c>
      <c r="G65" s="3">
        <f t="shared" si="3"/>
        <v>2190012</v>
      </c>
    </row>
    <row r="66" spans="2:7">
      <c r="B66" s="4">
        <v>61</v>
      </c>
      <c r="C66" s="5" t="s">
        <v>22</v>
      </c>
      <c r="D66" s="6">
        <v>31</v>
      </c>
      <c r="E66" s="3">
        <v>25000</v>
      </c>
      <c r="F66" s="3">
        <f t="shared" si="2"/>
        <v>7355.1092602739727</v>
      </c>
      <c r="G66" s="3">
        <f t="shared" si="3"/>
        <v>2165012</v>
      </c>
    </row>
    <row r="67" spans="2:7">
      <c r="B67" s="4">
        <v>62</v>
      </c>
      <c r="C67" s="5" t="s">
        <v>6</v>
      </c>
      <c r="D67" s="6">
        <v>28</v>
      </c>
      <c r="E67" s="3">
        <v>25000</v>
      </c>
      <c r="F67" s="3">
        <f t="shared" si="2"/>
        <v>6566.6121643835613</v>
      </c>
      <c r="G67" s="3">
        <f t="shared" si="3"/>
        <v>2140012</v>
      </c>
    </row>
    <row r="68" spans="2:7">
      <c r="B68" s="4">
        <v>63</v>
      </c>
      <c r="C68" s="5" t="s">
        <v>7</v>
      </c>
      <c r="D68" s="6">
        <v>31</v>
      </c>
      <c r="E68" s="3">
        <v>25000</v>
      </c>
      <c r="F68" s="3">
        <f t="shared" si="2"/>
        <v>7185.2462465753424</v>
      </c>
      <c r="G68" s="3">
        <f t="shared" si="3"/>
        <v>2115012</v>
      </c>
    </row>
    <row r="69" spans="2:7">
      <c r="B69" s="4">
        <v>64</v>
      </c>
      <c r="C69" s="5" t="s">
        <v>8</v>
      </c>
      <c r="D69" s="6">
        <v>30</v>
      </c>
      <c r="E69" s="3">
        <v>25000</v>
      </c>
      <c r="F69" s="3">
        <f t="shared" si="2"/>
        <v>6871.2723287671233</v>
      </c>
      <c r="G69" s="3">
        <f t="shared" si="3"/>
        <v>2090012</v>
      </c>
    </row>
    <row r="70" spans="2:7">
      <c r="B70" s="4">
        <v>65</v>
      </c>
      <c r="C70" s="5" t="s">
        <v>9</v>
      </c>
      <c r="D70" s="6">
        <v>31</v>
      </c>
      <c r="E70" s="3">
        <v>25000</v>
      </c>
      <c r="F70" s="3">
        <f t="shared" si="2"/>
        <v>7015.3832328767121</v>
      </c>
      <c r="G70" s="3">
        <f t="shared" si="3"/>
        <v>2065012</v>
      </c>
    </row>
    <row r="71" spans="2:7">
      <c r="B71" s="4">
        <v>66</v>
      </c>
      <c r="C71" s="5" t="s">
        <v>10</v>
      </c>
      <c r="D71" s="6">
        <v>30</v>
      </c>
      <c r="E71" s="3">
        <v>25000</v>
      </c>
      <c r="F71" s="3">
        <f t="shared" si="2"/>
        <v>6706.8887671232878</v>
      </c>
      <c r="G71" s="3">
        <f t="shared" si="3"/>
        <v>2040012</v>
      </c>
    </row>
    <row r="72" spans="2:7">
      <c r="B72" s="4">
        <v>67</v>
      </c>
      <c r="C72" s="5" t="s">
        <v>11</v>
      </c>
      <c r="D72" s="6">
        <v>31</v>
      </c>
      <c r="E72" s="3">
        <v>25000</v>
      </c>
      <c r="F72" s="3">
        <f t="shared" si="2"/>
        <v>6845.5202191780818</v>
      </c>
      <c r="G72" s="3">
        <f t="shared" si="3"/>
        <v>2015012</v>
      </c>
    </row>
    <row r="73" spans="2:7">
      <c r="B73" s="4">
        <v>68</v>
      </c>
      <c r="C73" s="5" t="s">
        <v>12</v>
      </c>
      <c r="D73" s="6">
        <v>31</v>
      </c>
      <c r="E73" s="3">
        <v>25000</v>
      </c>
      <c r="F73" s="3">
        <f t="shared" si="2"/>
        <v>6760.5887123287666</v>
      </c>
      <c r="G73" s="3">
        <f t="shared" si="3"/>
        <v>1990012</v>
      </c>
    </row>
    <row r="74" spans="2:7">
      <c r="B74" s="4">
        <v>69</v>
      </c>
      <c r="C74" s="5" t="s">
        <v>13</v>
      </c>
      <c r="D74" s="6">
        <v>30</v>
      </c>
      <c r="E74" s="3">
        <v>25000</v>
      </c>
      <c r="F74" s="3">
        <f t="shared" si="2"/>
        <v>6460.3134246575337</v>
      </c>
      <c r="G74" s="3">
        <f>G73-E74</f>
        <v>1965012</v>
      </c>
    </row>
    <row r="75" spans="2:7">
      <c r="B75" s="4">
        <v>70</v>
      </c>
      <c r="C75" s="5" t="s">
        <v>14</v>
      </c>
      <c r="D75" s="6">
        <v>31</v>
      </c>
      <c r="E75" s="3">
        <v>25000</v>
      </c>
      <c r="F75" s="3">
        <f t="shared" si="2"/>
        <v>6590.7256986301363</v>
      </c>
      <c r="G75" s="3">
        <f t="shared" si="3"/>
        <v>1940012</v>
      </c>
    </row>
    <row r="76" spans="2:7">
      <c r="B76" s="4">
        <v>71</v>
      </c>
      <c r="C76" s="5" t="s">
        <v>15</v>
      </c>
      <c r="D76" s="6">
        <v>30</v>
      </c>
      <c r="E76" s="3">
        <v>25000</v>
      </c>
      <c r="F76" s="3">
        <f t="shared" ref="F76:F125" si="4">G76*D76*4%/365</f>
        <v>6295.9298630136982</v>
      </c>
      <c r="G76" s="3">
        <f t="shared" si="3"/>
        <v>1915012</v>
      </c>
    </row>
    <row r="77" spans="2:7">
      <c r="B77" s="4">
        <v>72</v>
      </c>
      <c r="C77" s="5" t="s">
        <v>16</v>
      </c>
      <c r="D77" s="6">
        <v>31</v>
      </c>
      <c r="E77" s="3">
        <v>25000</v>
      </c>
      <c r="F77" s="3">
        <f t="shared" si="4"/>
        <v>6420.8626849315069</v>
      </c>
      <c r="G77" s="3">
        <f t="shared" si="3"/>
        <v>1890012</v>
      </c>
    </row>
    <row r="78" spans="2:7">
      <c r="B78" s="4">
        <v>73</v>
      </c>
      <c r="C78" s="5" t="s">
        <v>23</v>
      </c>
      <c r="D78" s="6">
        <v>31</v>
      </c>
      <c r="E78" s="3">
        <v>25000</v>
      </c>
      <c r="F78" s="3">
        <f t="shared" si="4"/>
        <v>6335.9311780821918</v>
      </c>
      <c r="G78" s="3">
        <f t="shared" si="3"/>
        <v>1865012</v>
      </c>
    </row>
    <row r="79" spans="2:7">
      <c r="B79" s="4">
        <v>74</v>
      </c>
      <c r="C79" s="5" t="s">
        <v>6</v>
      </c>
      <c r="D79" s="6">
        <v>29</v>
      </c>
      <c r="E79" s="3">
        <v>25000</v>
      </c>
      <c r="F79" s="3">
        <f t="shared" si="4"/>
        <v>5847.7093698630133</v>
      </c>
      <c r="G79" s="3">
        <f t="shared" si="3"/>
        <v>1840012</v>
      </c>
    </row>
    <row r="80" spans="2:7">
      <c r="B80" s="4">
        <v>75</v>
      </c>
      <c r="C80" s="5" t="s">
        <v>7</v>
      </c>
      <c r="D80" s="6">
        <v>31</v>
      </c>
      <c r="E80" s="3">
        <v>25000</v>
      </c>
      <c r="F80" s="3">
        <f t="shared" si="4"/>
        <v>6166.0681643835615</v>
      </c>
      <c r="G80" s="3">
        <f t="shared" si="3"/>
        <v>1815012</v>
      </c>
    </row>
    <row r="81" spans="2:7">
      <c r="B81" s="4">
        <v>76</v>
      </c>
      <c r="C81" s="5" t="s">
        <v>8</v>
      </c>
      <c r="D81" s="6">
        <v>30</v>
      </c>
      <c r="E81" s="3">
        <v>25000</v>
      </c>
      <c r="F81" s="3">
        <f t="shared" si="4"/>
        <v>5884.9709589041095</v>
      </c>
      <c r="G81" s="3">
        <f t="shared" si="3"/>
        <v>1790012</v>
      </c>
    </row>
    <row r="82" spans="2:7">
      <c r="B82" s="4">
        <v>77</v>
      </c>
      <c r="C82" s="5" t="s">
        <v>9</v>
      </c>
      <c r="D82" s="6">
        <v>31</v>
      </c>
      <c r="E82" s="3">
        <v>25000</v>
      </c>
      <c r="F82" s="3">
        <f t="shared" si="4"/>
        <v>5996.2051506849311</v>
      </c>
      <c r="G82" s="3">
        <f t="shared" si="3"/>
        <v>1765012</v>
      </c>
    </row>
    <row r="83" spans="2:7">
      <c r="B83" s="4">
        <v>78</v>
      </c>
      <c r="C83" s="5" t="s">
        <v>10</v>
      </c>
      <c r="D83" s="6">
        <v>30</v>
      </c>
      <c r="E83" s="3">
        <v>25000</v>
      </c>
      <c r="F83" s="3">
        <f t="shared" si="4"/>
        <v>5720.587397260274</v>
      </c>
      <c r="G83" s="3">
        <f t="shared" si="3"/>
        <v>1740012</v>
      </c>
    </row>
    <row r="84" spans="2:7">
      <c r="B84" s="4">
        <v>79</v>
      </c>
      <c r="C84" s="5" t="s">
        <v>11</v>
      </c>
      <c r="D84" s="6">
        <v>31</v>
      </c>
      <c r="E84" s="3">
        <v>25000</v>
      </c>
      <c r="F84" s="3">
        <f t="shared" si="4"/>
        <v>5826.3421369863008</v>
      </c>
      <c r="G84" s="3">
        <f t="shared" ref="G84:G125" si="5">G83-E84</f>
        <v>1715012</v>
      </c>
    </row>
    <row r="85" spans="2:7">
      <c r="B85" s="4">
        <v>80</v>
      </c>
      <c r="C85" s="5" t="s">
        <v>12</v>
      </c>
      <c r="D85" s="6">
        <v>31</v>
      </c>
      <c r="E85" s="3">
        <v>25000</v>
      </c>
      <c r="F85" s="3">
        <f t="shared" si="4"/>
        <v>5741.4106301369866</v>
      </c>
      <c r="G85" s="3">
        <f t="shared" si="5"/>
        <v>1690012</v>
      </c>
    </row>
    <row r="86" spans="2:7">
      <c r="B86" s="4">
        <v>81</v>
      </c>
      <c r="C86" s="5" t="s">
        <v>13</v>
      </c>
      <c r="D86" s="6">
        <v>30</v>
      </c>
      <c r="E86" s="3">
        <v>25000</v>
      </c>
      <c r="F86" s="3">
        <f t="shared" si="4"/>
        <v>5474.0120547945207</v>
      </c>
      <c r="G86" s="3">
        <f t="shared" si="5"/>
        <v>1665012</v>
      </c>
    </row>
    <row r="87" spans="2:7">
      <c r="B87" s="4">
        <v>82</v>
      </c>
      <c r="C87" s="5" t="s">
        <v>14</v>
      </c>
      <c r="D87" s="6">
        <v>31</v>
      </c>
      <c r="E87" s="3">
        <v>25000</v>
      </c>
      <c r="F87" s="3">
        <f t="shared" si="4"/>
        <v>5571.5476164383563</v>
      </c>
      <c r="G87" s="3">
        <f t="shared" si="5"/>
        <v>1640012</v>
      </c>
    </row>
    <row r="88" spans="2:7">
      <c r="B88" s="4">
        <v>83</v>
      </c>
      <c r="C88" s="5" t="s">
        <v>15</v>
      </c>
      <c r="D88" s="6">
        <v>30</v>
      </c>
      <c r="E88" s="3">
        <v>25000</v>
      </c>
      <c r="F88" s="3">
        <f t="shared" si="4"/>
        <v>5309.6284931506852</v>
      </c>
      <c r="G88" s="3">
        <f t="shared" si="5"/>
        <v>1615012</v>
      </c>
    </row>
    <row r="89" spans="2:7">
      <c r="B89" s="4">
        <v>84</v>
      </c>
      <c r="C89" s="5" t="s">
        <v>16</v>
      </c>
      <c r="D89" s="6">
        <v>31</v>
      </c>
      <c r="E89" s="3">
        <v>25000</v>
      </c>
      <c r="F89" s="3">
        <f t="shared" si="4"/>
        <v>5401.684602739726</v>
      </c>
      <c r="G89" s="3">
        <f t="shared" si="5"/>
        <v>1590012</v>
      </c>
    </row>
    <row r="90" spans="2:7">
      <c r="B90" s="4">
        <v>85</v>
      </c>
      <c r="C90" s="5" t="s">
        <v>29</v>
      </c>
      <c r="D90" s="6">
        <v>31</v>
      </c>
      <c r="E90" s="3">
        <v>33335</v>
      </c>
      <c r="F90" s="3">
        <f t="shared" si="4"/>
        <v>5288.4369315068489</v>
      </c>
      <c r="G90" s="3">
        <f t="shared" si="5"/>
        <v>1556677</v>
      </c>
    </row>
    <row r="91" spans="2:7">
      <c r="B91" s="4">
        <v>86</v>
      </c>
      <c r="C91" s="5" t="s">
        <v>6</v>
      </c>
      <c r="D91" s="6">
        <v>28</v>
      </c>
      <c r="E91" s="3">
        <v>33335</v>
      </c>
      <c r="F91" s="3">
        <f t="shared" si="4"/>
        <v>4674.3644931506851</v>
      </c>
      <c r="G91" s="3">
        <f t="shared" si="5"/>
        <v>1523342</v>
      </c>
    </row>
    <row r="92" spans="2:7">
      <c r="B92" s="4">
        <v>87</v>
      </c>
      <c r="C92" s="5" t="s">
        <v>7</v>
      </c>
      <c r="D92" s="6">
        <v>31</v>
      </c>
      <c r="E92" s="3">
        <v>33335</v>
      </c>
      <c r="F92" s="3">
        <f t="shared" si="4"/>
        <v>5061.9415890410955</v>
      </c>
      <c r="G92" s="3">
        <f t="shared" si="5"/>
        <v>1490007</v>
      </c>
    </row>
    <row r="93" spans="2:7">
      <c r="B93" s="4">
        <v>88</v>
      </c>
      <c r="C93" s="5" t="s">
        <v>8</v>
      </c>
      <c r="D93" s="6">
        <v>30</v>
      </c>
      <c r="E93" s="3">
        <v>33335</v>
      </c>
      <c r="F93" s="3">
        <f t="shared" si="4"/>
        <v>4789.0586301369867</v>
      </c>
      <c r="G93" s="3">
        <f t="shared" si="5"/>
        <v>1456672</v>
      </c>
    </row>
    <row r="94" spans="2:7">
      <c r="B94" s="4">
        <v>89</v>
      </c>
      <c r="C94" s="5" t="s">
        <v>9</v>
      </c>
      <c r="D94" s="6">
        <v>31</v>
      </c>
      <c r="E94" s="3">
        <v>33335</v>
      </c>
      <c r="F94" s="3">
        <f t="shared" si="4"/>
        <v>4835.4462465753431</v>
      </c>
      <c r="G94" s="3">
        <f t="shared" si="5"/>
        <v>1423337</v>
      </c>
    </row>
    <row r="95" spans="2:7">
      <c r="B95" s="4">
        <v>90</v>
      </c>
      <c r="C95" s="5" t="s">
        <v>10</v>
      </c>
      <c r="D95" s="6">
        <v>30</v>
      </c>
      <c r="E95" s="3">
        <v>33335</v>
      </c>
      <c r="F95" s="3">
        <f t="shared" si="4"/>
        <v>4569.8695890410963</v>
      </c>
      <c r="G95" s="3">
        <f t="shared" si="5"/>
        <v>1390002</v>
      </c>
    </row>
    <row r="96" spans="2:7">
      <c r="B96" s="4">
        <v>91</v>
      </c>
      <c r="C96" s="5" t="s">
        <v>11</v>
      </c>
      <c r="D96" s="6">
        <v>31</v>
      </c>
      <c r="E96" s="3">
        <v>33335</v>
      </c>
      <c r="F96" s="3">
        <f t="shared" si="4"/>
        <v>4608.9509041095889</v>
      </c>
      <c r="G96" s="3">
        <f t="shared" si="5"/>
        <v>1356667</v>
      </c>
    </row>
    <row r="97" spans="2:7">
      <c r="B97" s="4">
        <v>92</v>
      </c>
      <c r="C97" s="5" t="s">
        <v>12</v>
      </c>
      <c r="D97" s="6">
        <v>31</v>
      </c>
      <c r="E97" s="3">
        <v>33335</v>
      </c>
      <c r="F97" s="3">
        <f t="shared" si="4"/>
        <v>4495.7032328767118</v>
      </c>
      <c r="G97" s="3">
        <f t="shared" si="5"/>
        <v>1323332</v>
      </c>
    </row>
    <row r="98" spans="2:7">
      <c r="B98" s="4">
        <v>93</v>
      </c>
      <c r="C98" s="5" t="s">
        <v>13</v>
      </c>
      <c r="D98" s="6">
        <v>30</v>
      </c>
      <c r="E98" s="3">
        <v>33335</v>
      </c>
      <c r="F98" s="3">
        <f t="shared" si="4"/>
        <v>4241.0860273972603</v>
      </c>
      <c r="G98" s="3">
        <f t="shared" si="5"/>
        <v>1289997</v>
      </c>
    </row>
    <row r="99" spans="2:7">
      <c r="B99" s="4">
        <v>94</v>
      </c>
      <c r="C99" s="5" t="s">
        <v>14</v>
      </c>
      <c r="D99" s="6">
        <v>31</v>
      </c>
      <c r="E99" s="3">
        <v>33335</v>
      </c>
      <c r="F99" s="3">
        <f t="shared" si="4"/>
        <v>4269.2078904109594</v>
      </c>
      <c r="G99" s="3">
        <f t="shared" si="5"/>
        <v>1256662</v>
      </c>
    </row>
    <row r="100" spans="2:7">
      <c r="B100" s="4">
        <v>95</v>
      </c>
      <c r="C100" s="5" t="s">
        <v>15</v>
      </c>
      <c r="D100" s="6">
        <v>30</v>
      </c>
      <c r="E100" s="3">
        <v>33335</v>
      </c>
      <c r="F100" s="3">
        <f t="shared" si="4"/>
        <v>4021.8969863013704</v>
      </c>
      <c r="G100" s="3">
        <f t="shared" si="5"/>
        <v>1223327</v>
      </c>
    </row>
    <row r="101" spans="2:7">
      <c r="B101" s="4">
        <v>96</v>
      </c>
      <c r="C101" s="5" t="s">
        <v>16</v>
      </c>
      <c r="D101" s="6">
        <v>31</v>
      </c>
      <c r="E101" s="3">
        <v>33335</v>
      </c>
      <c r="F101" s="3">
        <f t="shared" si="4"/>
        <v>4042.7125479452056</v>
      </c>
      <c r="G101" s="3">
        <f t="shared" si="5"/>
        <v>1189992</v>
      </c>
    </row>
    <row r="102" spans="2:7">
      <c r="B102" s="4">
        <v>97</v>
      </c>
      <c r="C102" s="5" t="s">
        <v>31</v>
      </c>
      <c r="D102" s="6">
        <v>31</v>
      </c>
      <c r="E102" s="3">
        <v>50000</v>
      </c>
      <c r="F102" s="3">
        <f t="shared" si="4"/>
        <v>3872.8495342465753</v>
      </c>
      <c r="G102" s="3">
        <f t="shared" si="5"/>
        <v>1139992</v>
      </c>
    </row>
    <row r="103" spans="2:7">
      <c r="B103" s="4">
        <v>98</v>
      </c>
      <c r="C103" s="5" t="s">
        <v>6</v>
      </c>
      <c r="D103" s="6">
        <v>28</v>
      </c>
      <c r="E103" s="3">
        <v>50000</v>
      </c>
      <c r="F103" s="3">
        <f t="shared" si="4"/>
        <v>3344.6329863013698</v>
      </c>
      <c r="G103" s="3">
        <f t="shared" si="5"/>
        <v>1089992</v>
      </c>
    </row>
    <row r="104" spans="2:7">
      <c r="B104" s="4">
        <v>99</v>
      </c>
      <c r="C104" s="5" t="s">
        <v>7</v>
      </c>
      <c r="D104" s="6">
        <v>31</v>
      </c>
      <c r="E104" s="3">
        <v>50000</v>
      </c>
      <c r="F104" s="3">
        <f t="shared" si="4"/>
        <v>3533.1235068493152</v>
      </c>
      <c r="G104" s="3">
        <f t="shared" si="5"/>
        <v>1039992</v>
      </c>
    </row>
    <row r="105" spans="2:7">
      <c r="B105" s="4">
        <v>100</v>
      </c>
      <c r="C105" s="5" t="s">
        <v>8</v>
      </c>
      <c r="D105" s="6">
        <v>30</v>
      </c>
      <c r="E105" s="3">
        <v>50000</v>
      </c>
      <c r="F105" s="3">
        <f t="shared" si="4"/>
        <v>3254.7682191780827</v>
      </c>
      <c r="G105" s="3">
        <f t="shared" si="5"/>
        <v>989992</v>
      </c>
    </row>
    <row r="106" spans="2:7">
      <c r="B106" s="4">
        <v>101</v>
      </c>
      <c r="C106" s="5" t="s">
        <v>9</v>
      </c>
      <c r="D106" s="6">
        <v>31</v>
      </c>
      <c r="E106" s="3">
        <v>50000</v>
      </c>
      <c r="F106" s="3">
        <f t="shared" si="4"/>
        <v>3193.397479452055</v>
      </c>
      <c r="G106" s="3">
        <f t="shared" si="5"/>
        <v>939992</v>
      </c>
    </row>
    <row r="107" spans="2:7">
      <c r="B107" s="4">
        <v>102</v>
      </c>
      <c r="C107" s="5" t="s">
        <v>10</v>
      </c>
      <c r="D107" s="6">
        <v>30</v>
      </c>
      <c r="E107" s="3">
        <v>50000</v>
      </c>
      <c r="F107" s="3">
        <f t="shared" si="4"/>
        <v>2926.0010958904109</v>
      </c>
      <c r="G107" s="3">
        <f t="shared" si="5"/>
        <v>889992</v>
      </c>
    </row>
    <row r="108" spans="2:7">
      <c r="B108" s="4">
        <v>103</v>
      </c>
      <c r="C108" s="5" t="s">
        <v>11</v>
      </c>
      <c r="D108" s="6">
        <v>31</v>
      </c>
      <c r="E108" s="3">
        <v>50000</v>
      </c>
      <c r="F108" s="3">
        <f t="shared" si="4"/>
        <v>2853.6714520547948</v>
      </c>
      <c r="G108" s="3">
        <f t="shared" si="5"/>
        <v>839992</v>
      </c>
    </row>
    <row r="109" spans="2:7">
      <c r="B109" s="4">
        <v>104</v>
      </c>
      <c r="C109" s="5" t="s">
        <v>12</v>
      </c>
      <c r="D109" s="6">
        <v>31</v>
      </c>
      <c r="E109" s="3">
        <v>50000</v>
      </c>
      <c r="F109" s="3">
        <f t="shared" si="4"/>
        <v>2683.8084383561645</v>
      </c>
      <c r="G109" s="3">
        <f t="shared" si="5"/>
        <v>789992</v>
      </c>
    </row>
    <row r="110" spans="2:7">
      <c r="B110" s="4">
        <v>105</v>
      </c>
      <c r="C110" s="5" t="s">
        <v>13</v>
      </c>
      <c r="D110" s="6">
        <v>30</v>
      </c>
      <c r="E110" s="3">
        <v>50000</v>
      </c>
      <c r="F110" s="3">
        <f t="shared" si="4"/>
        <v>2432.8504109589044</v>
      </c>
      <c r="G110" s="3">
        <f t="shared" si="5"/>
        <v>739992</v>
      </c>
    </row>
    <row r="111" spans="2:7">
      <c r="B111" s="4">
        <v>106</v>
      </c>
      <c r="C111" s="5" t="s">
        <v>14</v>
      </c>
      <c r="D111" s="6">
        <v>31</v>
      </c>
      <c r="E111" s="3">
        <v>50000</v>
      </c>
      <c r="F111" s="3">
        <f t="shared" si="4"/>
        <v>2344.0824109589043</v>
      </c>
      <c r="G111" s="3">
        <f t="shared" si="5"/>
        <v>689992</v>
      </c>
    </row>
    <row r="112" spans="2:7">
      <c r="B112" s="4">
        <v>107</v>
      </c>
      <c r="C112" s="5" t="s">
        <v>15</v>
      </c>
      <c r="D112" s="6">
        <v>30</v>
      </c>
      <c r="E112" s="3">
        <v>50000</v>
      </c>
      <c r="F112" s="3">
        <f t="shared" si="4"/>
        <v>2104.0832876712329</v>
      </c>
      <c r="G112" s="3">
        <f t="shared" si="5"/>
        <v>639992</v>
      </c>
    </row>
    <row r="113" spans="2:7">
      <c r="B113" s="4">
        <v>108</v>
      </c>
      <c r="C113" s="5" t="s">
        <v>16</v>
      </c>
      <c r="D113" s="6">
        <v>31</v>
      </c>
      <c r="E113" s="3">
        <v>50000</v>
      </c>
      <c r="F113" s="3">
        <f t="shared" si="4"/>
        <v>2004.3563835616437</v>
      </c>
      <c r="G113" s="3">
        <f t="shared" si="5"/>
        <v>589992</v>
      </c>
    </row>
    <row r="114" spans="2:7">
      <c r="B114" s="4">
        <v>109</v>
      </c>
      <c r="C114" s="5" t="s">
        <v>32</v>
      </c>
      <c r="D114" s="6">
        <v>31</v>
      </c>
      <c r="E114" s="3">
        <v>49166</v>
      </c>
      <c r="F114" s="3">
        <f t="shared" si="4"/>
        <v>1837.3266849315069</v>
      </c>
      <c r="G114" s="3">
        <f t="shared" si="5"/>
        <v>540826</v>
      </c>
    </row>
    <row r="115" spans="2:7">
      <c r="B115" s="4">
        <v>110</v>
      </c>
      <c r="C115" s="5" t="s">
        <v>6</v>
      </c>
      <c r="D115" s="6">
        <v>28</v>
      </c>
      <c r="E115" s="3">
        <v>49166</v>
      </c>
      <c r="F115" s="3">
        <f t="shared" si="4"/>
        <v>1508.6553424657534</v>
      </c>
      <c r="G115" s="3">
        <f t="shared" si="5"/>
        <v>491660</v>
      </c>
    </row>
    <row r="116" spans="2:7">
      <c r="B116" s="4">
        <v>111</v>
      </c>
      <c r="C116" s="5" t="s">
        <v>7</v>
      </c>
      <c r="D116" s="6">
        <v>31</v>
      </c>
      <c r="E116" s="3">
        <v>49166</v>
      </c>
      <c r="F116" s="3">
        <f t="shared" si="4"/>
        <v>1503.2672876712331</v>
      </c>
      <c r="G116" s="3">
        <f t="shared" si="5"/>
        <v>442494</v>
      </c>
    </row>
    <row r="117" spans="2:7">
      <c r="B117" s="4">
        <v>112</v>
      </c>
      <c r="C117" s="5" t="s">
        <v>8</v>
      </c>
      <c r="D117" s="6">
        <v>30</v>
      </c>
      <c r="E117" s="3">
        <v>49166</v>
      </c>
      <c r="F117" s="3">
        <f t="shared" si="4"/>
        <v>1293.1331506849317</v>
      </c>
      <c r="G117" s="3">
        <f t="shared" si="5"/>
        <v>393328</v>
      </c>
    </row>
    <row r="118" spans="2:7">
      <c r="B118" s="4">
        <v>113</v>
      </c>
      <c r="C118" s="5" t="s">
        <v>9</v>
      </c>
      <c r="D118" s="6">
        <v>31</v>
      </c>
      <c r="E118" s="3">
        <v>49166</v>
      </c>
      <c r="F118" s="3">
        <f t="shared" si="4"/>
        <v>1169.207890410959</v>
      </c>
      <c r="G118" s="3">
        <f t="shared" si="5"/>
        <v>344162</v>
      </c>
    </row>
    <row r="119" spans="2:7">
      <c r="B119" s="4">
        <v>114</v>
      </c>
      <c r="C119" s="5" t="s">
        <v>10</v>
      </c>
      <c r="D119" s="6">
        <v>30</v>
      </c>
      <c r="E119" s="3">
        <v>49166</v>
      </c>
      <c r="F119" s="3">
        <f t="shared" si="4"/>
        <v>969.84986301369861</v>
      </c>
      <c r="G119" s="3">
        <f t="shared" si="5"/>
        <v>294996</v>
      </c>
    </row>
    <row r="120" spans="2:7">
      <c r="B120" s="4">
        <v>115</v>
      </c>
      <c r="C120" s="5" t="s">
        <v>11</v>
      </c>
      <c r="D120" s="6">
        <v>31</v>
      </c>
      <c r="E120" s="3">
        <v>49166</v>
      </c>
      <c r="F120" s="3">
        <f t="shared" si="4"/>
        <v>835.148493150685</v>
      </c>
      <c r="G120" s="3">
        <f t="shared" si="5"/>
        <v>245830</v>
      </c>
    </row>
    <row r="121" spans="2:7">
      <c r="B121" s="4">
        <v>116</v>
      </c>
      <c r="C121" s="5" t="s">
        <v>12</v>
      </c>
      <c r="D121" s="6">
        <v>31</v>
      </c>
      <c r="E121" s="3">
        <v>49166</v>
      </c>
      <c r="F121" s="3">
        <f t="shared" si="4"/>
        <v>668.11879452054802</v>
      </c>
      <c r="G121" s="3">
        <f t="shared" si="5"/>
        <v>196664</v>
      </c>
    </row>
    <row r="122" spans="2:7">
      <c r="B122" s="4">
        <v>117</v>
      </c>
      <c r="C122" s="5" t="s">
        <v>13</v>
      </c>
      <c r="D122" s="6">
        <v>30</v>
      </c>
      <c r="E122" s="3">
        <v>49166</v>
      </c>
      <c r="F122" s="3">
        <f t="shared" si="4"/>
        <v>484.9249315068493</v>
      </c>
      <c r="G122" s="3">
        <f t="shared" si="5"/>
        <v>147498</v>
      </c>
    </row>
    <row r="123" spans="2:7">
      <c r="B123" s="4">
        <v>118</v>
      </c>
      <c r="C123" s="5" t="s">
        <v>14</v>
      </c>
      <c r="D123" s="6">
        <v>31</v>
      </c>
      <c r="E123" s="3">
        <v>49166</v>
      </c>
      <c r="F123" s="3">
        <f t="shared" si="4"/>
        <v>334.05939726027401</v>
      </c>
      <c r="G123" s="3">
        <f t="shared" si="5"/>
        <v>98332</v>
      </c>
    </row>
    <row r="124" spans="2:7">
      <c r="B124" s="4">
        <v>119</v>
      </c>
      <c r="C124" s="5" t="s">
        <v>15</v>
      </c>
      <c r="D124" s="6">
        <v>30</v>
      </c>
      <c r="E124" s="3">
        <v>49166</v>
      </c>
      <c r="F124" s="3">
        <f t="shared" si="4"/>
        <v>161.64164383561646</v>
      </c>
      <c r="G124" s="3">
        <f t="shared" si="5"/>
        <v>49166</v>
      </c>
    </row>
    <row r="125" spans="2:7">
      <c r="B125" s="4">
        <v>120</v>
      </c>
      <c r="C125" s="5" t="s">
        <v>16</v>
      </c>
      <c r="D125" s="6">
        <v>31</v>
      </c>
      <c r="E125" s="3">
        <v>49166</v>
      </c>
      <c r="F125" s="3">
        <f t="shared" si="4"/>
        <v>0</v>
      </c>
      <c r="G125" s="3">
        <f t="shared" si="5"/>
        <v>0</v>
      </c>
    </row>
    <row r="126" spans="2:7">
      <c r="B126" s="4"/>
      <c r="C126" s="5"/>
      <c r="D126" s="6"/>
      <c r="E126" s="3"/>
      <c r="F126" s="3"/>
      <c r="G126" s="3"/>
    </row>
    <row r="127" spans="2:7">
      <c r="B127" s="4"/>
      <c r="C127" s="5"/>
      <c r="D127" s="6"/>
      <c r="E127" s="3"/>
      <c r="F127" s="3"/>
      <c r="G127" s="3"/>
    </row>
    <row r="128" spans="2:7">
      <c r="B128" s="1"/>
      <c r="C128" s="2"/>
      <c r="D128" s="2"/>
      <c r="E128" s="2" t="s">
        <v>24</v>
      </c>
      <c r="F128" s="3">
        <v>28500</v>
      </c>
      <c r="G128" s="2"/>
    </row>
    <row r="129" spans="2:7">
      <c r="B129" s="1"/>
      <c r="C129" s="2"/>
      <c r="D129" s="2"/>
      <c r="E129" s="2"/>
      <c r="F129" s="8"/>
      <c r="G129" s="9"/>
    </row>
    <row r="130" spans="2:7">
      <c r="B130" s="1"/>
      <c r="C130" s="2"/>
      <c r="D130" s="2"/>
      <c r="E130" s="2" t="s">
        <v>25</v>
      </c>
      <c r="F130" s="3"/>
      <c r="G130" s="2"/>
    </row>
    <row r="131" spans="2:7">
      <c r="B131" s="10"/>
      <c r="C131" s="10"/>
      <c r="D131" s="10"/>
      <c r="E131" s="10"/>
      <c r="F131" s="10"/>
      <c r="G131" s="10"/>
    </row>
    <row r="132" spans="2:7">
      <c r="B132" s="10"/>
      <c r="C132" s="10"/>
      <c r="D132" s="10"/>
      <c r="E132" s="11" t="s">
        <v>27</v>
      </c>
      <c r="F132" s="12">
        <f>SUM(F8:F130)</f>
        <v>742320.20931506832</v>
      </c>
      <c r="G132" s="10"/>
    </row>
    <row r="135" spans="2:7">
      <c r="E135" s="13">
        <f>SUM(E18:E125)</f>
        <v>2850000</v>
      </c>
    </row>
    <row r="137" spans="2:7">
      <c r="E137" s="13"/>
    </row>
  </sheetData>
  <mergeCells count="1">
    <mergeCell ref="B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19"/>
  <sheetViews>
    <sheetView workbookViewId="0">
      <selection activeCell="F10" sqref="F10"/>
    </sheetView>
  </sheetViews>
  <sheetFormatPr defaultRowHeight="15"/>
  <cols>
    <col min="5" max="5" width="15.85546875" customWidth="1"/>
    <col min="6" max="7" width="16" customWidth="1"/>
  </cols>
  <sheetData>
    <row r="2" spans="2:7">
      <c r="B2" s="15" t="s">
        <v>33</v>
      </c>
      <c r="C2" s="15"/>
      <c r="D2" s="15"/>
      <c r="E2" s="15"/>
      <c r="F2" s="15"/>
      <c r="G2" s="15"/>
    </row>
    <row r="3" spans="2:7" ht="22.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2:7">
      <c r="B4" s="1"/>
      <c r="C4" s="2"/>
      <c r="D4" s="2"/>
      <c r="E4" s="2"/>
      <c r="F4" s="2"/>
      <c r="G4" s="3"/>
    </row>
    <row r="5" spans="2:7">
      <c r="B5" s="4">
        <v>13</v>
      </c>
      <c r="C5" s="5" t="s">
        <v>18</v>
      </c>
      <c r="D5" s="6">
        <v>31</v>
      </c>
      <c r="E5" s="3">
        <v>0</v>
      </c>
      <c r="F5" s="3">
        <f t="shared" ref="F5:F62" si="0">G5*D5*4%/365</f>
        <v>0</v>
      </c>
      <c r="G5" s="3"/>
    </row>
    <row r="6" spans="2:7">
      <c r="B6" s="4">
        <v>14</v>
      </c>
      <c r="C6" s="5" t="s">
        <v>6</v>
      </c>
      <c r="D6" s="6">
        <v>28</v>
      </c>
      <c r="E6" s="3">
        <v>0</v>
      </c>
      <c r="F6" s="3">
        <f t="shared" si="0"/>
        <v>0</v>
      </c>
      <c r="G6" s="3"/>
    </row>
    <row r="7" spans="2:7">
      <c r="B7" s="4">
        <v>15</v>
      </c>
      <c r="C7" s="5" t="s">
        <v>7</v>
      </c>
      <c r="D7" s="6">
        <v>31</v>
      </c>
      <c r="E7" s="3">
        <v>0</v>
      </c>
      <c r="F7" s="3">
        <f t="shared" si="0"/>
        <v>0</v>
      </c>
      <c r="G7" s="3"/>
    </row>
    <row r="8" spans="2:7">
      <c r="B8" s="4">
        <v>16</v>
      </c>
      <c r="C8" s="5" t="s">
        <v>8</v>
      </c>
      <c r="D8" s="6">
        <v>30</v>
      </c>
      <c r="E8" s="3">
        <v>0</v>
      </c>
      <c r="F8" s="3">
        <f t="shared" si="0"/>
        <v>0</v>
      </c>
      <c r="G8" s="3"/>
    </row>
    <row r="9" spans="2:7">
      <c r="B9" s="4">
        <v>17</v>
      </c>
      <c r="C9" s="5" t="s">
        <v>9</v>
      </c>
      <c r="D9" s="6">
        <v>31</v>
      </c>
      <c r="E9" s="3">
        <v>0</v>
      </c>
      <c r="F9" s="3">
        <f t="shared" si="0"/>
        <v>0</v>
      </c>
      <c r="G9" s="3"/>
    </row>
    <row r="10" spans="2:7">
      <c r="B10" s="4">
        <v>18</v>
      </c>
      <c r="C10" s="5" t="s">
        <v>10</v>
      </c>
      <c r="D10" s="6">
        <v>30</v>
      </c>
      <c r="E10" s="3">
        <v>0</v>
      </c>
      <c r="F10" s="3">
        <f t="shared" si="0"/>
        <v>3287.6712328767121</v>
      </c>
      <c r="G10" s="3">
        <v>1000000</v>
      </c>
    </row>
    <row r="11" spans="2:7">
      <c r="B11" s="4">
        <v>19</v>
      </c>
      <c r="C11" s="5" t="s">
        <v>11</v>
      </c>
      <c r="D11" s="6">
        <v>31</v>
      </c>
      <c r="E11" s="3">
        <v>100000</v>
      </c>
      <c r="F11" s="3">
        <f t="shared" si="0"/>
        <v>3057.5342465753424</v>
      </c>
      <c r="G11" s="3">
        <f t="shared" ref="G11:G70" si="1">G10-E11</f>
        <v>900000</v>
      </c>
    </row>
    <row r="12" spans="2:7">
      <c r="B12" s="4">
        <v>20</v>
      </c>
      <c r="C12" s="5" t="s">
        <v>12</v>
      </c>
      <c r="D12" s="6">
        <v>31</v>
      </c>
      <c r="E12" s="3">
        <v>0</v>
      </c>
      <c r="F12" s="3">
        <f t="shared" si="0"/>
        <v>3057.5342465753424</v>
      </c>
      <c r="G12" s="3">
        <f t="shared" si="1"/>
        <v>900000</v>
      </c>
    </row>
    <row r="13" spans="2:7">
      <c r="B13" s="4">
        <v>21</v>
      </c>
      <c r="C13" s="5" t="s">
        <v>13</v>
      </c>
      <c r="D13" s="6">
        <v>30</v>
      </c>
      <c r="E13" s="3">
        <v>100000</v>
      </c>
      <c r="F13" s="3">
        <f t="shared" si="0"/>
        <v>2630.1369863013697</v>
      </c>
      <c r="G13" s="3">
        <f t="shared" si="1"/>
        <v>800000</v>
      </c>
    </row>
    <row r="14" spans="2:7">
      <c r="B14" s="4">
        <v>22</v>
      </c>
      <c r="C14" s="5" t="s">
        <v>14</v>
      </c>
      <c r="D14" s="6">
        <v>31</v>
      </c>
      <c r="E14" s="3">
        <v>0</v>
      </c>
      <c r="F14" s="3">
        <f t="shared" si="0"/>
        <v>2717.8082191780823</v>
      </c>
      <c r="G14" s="3">
        <f t="shared" si="1"/>
        <v>800000</v>
      </c>
    </row>
    <row r="15" spans="2:7">
      <c r="B15" s="4">
        <v>23</v>
      </c>
      <c r="C15" s="5" t="s">
        <v>15</v>
      </c>
      <c r="D15" s="6">
        <v>30</v>
      </c>
      <c r="E15" s="3">
        <v>100000</v>
      </c>
      <c r="F15" s="3">
        <f t="shared" si="0"/>
        <v>2301.3698630136987</v>
      </c>
      <c r="G15" s="3">
        <f t="shared" si="1"/>
        <v>700000</v>
      </c>
    </row>
    <row r="16" spans="2:7">
      <c r="B16" s="4">
        <v>24</v>
      </c>
      <c r="C16" s="5" t="s">
        <v>16</v>
      </c>
      <c r="D16" s="6">
        <v>31</v>
      </c>
      <c r="E16" s="3">
        <v>0</v>
      </c>
      <c r="F16" s="3">
        <f t="shared" si="0"/>
        <v>2378.0821917808221</v>
      </c>
      <c r="G16" s="3">
        <f t="shared" si="1"/>
        <v>700000</v>
      </c>
    </row>
    <row r="17" spans="2:7">
      <c r="B17" s="4">
        <v>25</v>
      </c>
      <c r="C17" s="5" t="s">
        <v>19</v>
      </c>
      <c r="D17" s="6">
        <v>31</v>
      </c>
      <c r="E17" s="3">
        <v>0</v>
      </c>
      <c r="F17" s="3">
        <f t="shared" si="0"/>
        <v>2378.0821917808221</v>
      </c>
      <c r="G17" s="3">
        <f t="shared" si="1"/>
        <v>700000</v>
      </c>
    </row>
    <row r="18" spans="2:7">
      <c r="B18" s="4">
        <v>26</v>
      </c>
      <c r="C18" s="5" t="s">
        <v>6</v>
      </c>
      <c r="D18" s="6">
        <v>29</v>
      </c>
      <c r="E18" s="3">
        <v>0</v>
      </c>
      <c r="F18" s="3">
        <f t="shared" si="0"/>
        <v>2224.6575342465753</v>
      </c>
      <c r="G18" s="3">
        <f t="shared" si="1"/>
        <v>700000</v>
      </c>
    </row>
    <row r="19" spans="2:7">
      <c r="B19" s="4">
        <v>27</v>
      </c>
      <c r="C19" s="5" t="s">
        <v>7</v>
      </c>
      <c r="D19" s="6">
        <v>31</v>
      </c>
      <c r="E19" s="3">
        <v>100000</v>
      </c>
      <c r="F19" s="3">
        <f t="shared" si="0"/>
        <v>2038.3561643835617</v>
      </c>
      <c r="G19" s="3">
        <f t="shared" si="1"/>
        <v>600000</v>
      </c>
    </row>
    <row r="20" spans="2:7">
      <c r="B20" s="4">
        <v>28</v>
      </c>
      <c r="C20" s="5" t="s">
        <v>8</v>
      </c>
      <c r="D20" s="6">
        <v>30</v>
      </c>
      <c r="E20" s="3">
        <v>0</v>
      </c>
      <c r="F20" s="3">
        <f t="shared" si="0"/>
        <v>1972.6027397260275</v>
      </c>
      <c r="G20" s="3">
        <f t="shared" si="1"/>
        <v>600000</v>
      </c>
    </row>
    <row r="21" spans="2:7">
      <c r="B21" s="4">
        <v>29</v>
      </c>
      <c r="C21" s="5" t="s">
        <v>9</v>
      </c>
      <c r="D21" s="6">
        <v>31</v>
      </c>
      <c r="E21" s="3">
        <v>100000</v>
      </c>
      <c r="F21" s="3">
        <f t="shared" si="0"/>
        <v>1698.6301369863013</v>
      </c>
      <c r="G21" s="3">
        <f t="shared" si="1"/>
        <v>500000</v>
      </c>
    </row>
    <row r="22" spans="2:7">
      <c r="B22" s="4">
        <v>30</v>
      </c>
      <c r="C22" s="5" t="s">
        <v>10</v>
      </c>
      <c r="D22" s="6">
        <v>30</v>
      </c>
      <c r="E22" s="3">
        <v>0</v>
      </c>
      <c r="F22" s="3">
        <f t="shared" si="0"/>
        <v>1643.8356164383561</v>
      </c>
      <c r="G22" s="3">
        <f t="shared" si="1"/>
        <v>500000</v>
      </c>
    </row>
    <row r="23" spans="2:7">
      <c r="B23" s="4">
        <v>31</v>
      </c>
      <c r="C23" s="5" t="s">
        <v>11</v>
      </c>
      <c r="D23" s="6">
        <v>31</v>
      </c>
      <c r="E23" s="3">
        <v>0</v>
      </c>
      <c r="F23" s="3">
        <f t="shared" si="0"/>
        <v>1698.6301369863013</v>
      </c>
      <c r="G23" s="3">
        <f t="shared" si="1"/>
        <v>500000</v>
      </c>
    </row>
    <row r="24" spans="2:7">
      <c r="B24" s="4">
        <v>32</v>
      </c>
      <c r="C24" s="5" t="s">
        <v>12</v>
      </c>
      <c r="D24" s="6">
        <v>31</v>
      </c>
      <c r="E24" s="3">
        <v>0</v>
      </c>
      <c r="F24" s="3">
        <f t="shared" si="0"/>
        <v>1698.6301369863013</v>
      </c>
      <c r="G24" s="3">
        <f t="shared" si="1"/>
        <v>500000</v>
      </c>
    </row>
    <row r="25" spans="2:7">
      <c r="B25" s="4">
        <v>33</v>
      </c>
      <c r="C25" s="5" t="s">
        <v>13</v>
      </c>
      <c r="D25" s="6">
        <v>30</v>
      </c>
      <c r="E25" s="3">
        <v>100000</v>
      </c>
      <c r="F25" s="3">
        <f t="shared" si="0"/>
        <v>1315.0684931506848</v>
      </c>
      <c r="G25" s="3">
        <f t="shared" si="1"/>
        <v>400000</v>
      </c>
    </row>
    <row r="26" spans="2:7">
      <c r="B26" s="4">
        <v>34</v>
      </c>
      <c r="C26" s="5" t="s">
        <v>14</v>
      </c>
      <c r="D26" s="6">
        <v>31</v>
      </c>
      <c r="E26" s="3">
        <v>0</v>
      </c>
      <c r="F26" s="3">
        <f t="shared" si="0"/>
        <v>1358.9041095890411</v>
      </c>
      <c r="G26" s="3">
        <f t="shared" si="1"/>
        <v>400000</v>
      </c>
    </row>
    <row r="27" spans="2:7">
      <c r="B27" s="4">
        <v>35</v>
      </c>
      <c r="C27" s="5" t="s">
        <v>15</v>
      </c>
      <c r="D27" s="6">
        <v>30</v>
      </c>
      <c r="E27" s="3">
        <v>100000</v>
      </c>
      <c r="F27" s="3">
        <f t="shared" si="0"/>
        <v>986.30136986301375</v>
      </c>
      <c r="G27" s="3">
        <f t="shared" si="1"/>
        <v>300000</v>
      </c>
    </row>
    <row r="28" spans="2:7">
      <c r="B28" s="4">
        <v>36</v>
      </c>
      <c r="C28" s="5" t="s">
        <v>16</v>
      </c>
      <c r="D28" s="6">
        <v>31</v>
      </c>
      <c r="E28" s="3">
        <v>0</v>
      </c>
      <c r="F28" s="3">
        <f t="shared" si="0"/>
        <v>1019.1780821917808</v>
      </c>
      <c r="G28" s="3">
        <f t="shared" si="1"/>
        <v>300000</v>
      </c>
    </row>
    <row r="29" spans="2:7">
      <c r="B29" s="4">
        <v>37</v>
      </c>
      <c r="C29" s="5" t="s">
        <v>20</v>
      </c>
      <c r="D29" s="6">
        <v>31</v>
      </c>
      <c r="E29" s="3">
        <v>0</v>
      </c>
      <c r="F29" s="3">
        <f t="shared" si="0"/>
        <v>1019.1780821917808</v>
      </c>
      <c r="G29" s="3">
        <f t="shared" si="1"/>
        <v>300000</v>
      </c>
    </row>
    <row r="30" spans="2:7">
      <c r="B30" s="4">
        <v>38</v>
      </c>
      <c r="C30" s="5" t="s">
        <v>6</v>
      </c>
      <c r="D30" s="6">
        <v>28</v>
      </c>
      <c r="E30" s="3">
        <v>0</v>
      </c>
      <c r="F30" s="3">
        <f t="shared" si="0"/>
        <v>920.54794520547944</v>
      </c>
      <c r="G30" s="3">
        <f t="shared" si="1"/>
        <v>300000</v>
      </c>
    </row>
    <row r="31" spans="2:7">
      <c r="B31" s="4">
        <v>39</v>
      </c>
      <c r="C31" s="5" t="s">
        <v>7</v>
      </c>
      <c r="D31" s="6">
        <v>31</v>
      </c>
      <c r="E31" s="3">
        <v>12500</v>
      </c>
      <c r="F31" s="3">
        <f t="shared" si="0"/>
        <v>976.71232876712327</v>
      </c>
      <c r="G31" s="3">
        <f t="shared" si="1"/>
        <v>287500</v>
      </c>
    </row>
    <row r="32" spans="2:7">
      <c r="B32" s="4">
        <v>40</v>
      </c>
      <c r="C32" s="5" t="s">
        <v>8</v>
      </c>
      <c r="D32" s="6">
        <v>30</v>
      </c>
      <c r="E32" s="3">
        <v>0</v>
      </c>
      <c r="F32" s="3">
        <f t="shared" si="0"/>
        <v>945.20547945205476</v>
      </c>
      <c r="G32" s="3">
        <f t="shared" si="1"/>
        <v>287500</v>
      </c>
    </row>
    <row r="33" spans="2:7">
      <c r="B33" s="4">
        <v>41</v>
      </c>
      <c r="C33" s="5" t="s">
        <v>9</v>
      </c>
      <c r="D33" s="6">
        <v>31</v>
      </c>
      <c r="E33" s="3">
        <v>12500</v>
      </c>
      <c r="F33" s="3">
        <f t="shared" si="0"/>
        <v>934.2465753424658</v>
      </c>
      <c r="G33" s="3">
        <f t="shared" si="1"/>
        <v>275000</v>
      </c>
    </row>
    <row r="34" spans="2:7">
      <c r="B34" s="4">
        <v>42</v>
      </c>
      <c r="C34" s="5" t="s">
        <v>10</v>
      </c>
      <c r="D34" s="6">
        <v>30</v>
      </c>
      <c r="E34" s="3">
        <v>0</v>
      </c>
      <c r="F34" s="3">
        <f t="shared" si="0"/>
        <v>904.10958904109589</v>
      </c>
      <c r="G34" s="3">
        <f t="shared" si="1"/>
        <v>275000</v>
      </c>
    </row>
    <row r="35" spans="2:7">
      <c r="B35" s="4">
        <v>43</v>
      </c>
      <c r="C35" s="5" t="s">
        <v>11</v>
      </c>
      <c r="D35" s="6">
        <v>31</v>
      </c>
      <c r="E35" s="3">
        <v>0</v>
      </c>
      <c r="F35" s="3">
        <f t="shared" si="0"/>
        <v>934.2465753424658</v>
      </c>
      <c r="G35" s="3">
        <f t="shared" si="1"/>
        <v>275000</v>
      </c>
    </row>
    <row r="36" spans="2:7">
      <c r="B36" s="4">
        <v>44</v>
      </c>
      <c r="C36" s="5" t="s">
        <v>12</v>
      </c>
      <c r="D36" s="6">
        <v>31</v>
      </c>
      <c r="E36" s="3">
        <v>12500</v>
      </c>
      <c r="F36" s="3">
        <f t="shared" si="0"/>
        <v>891.78082191780823</v>
      </c>
      <c r="G36" s="3">
        <f t="shared" si="1"/>
        <v>262500</v>
      </c>
    </row>
    <row r="37" spans="2:7">
      <c r="B37" s="4">
        <v>45</v>
      </c>
      <c r="C37" s="5" t="s">
        <v>13</v>
      </c>
      <c r="D37" s="6">
        <v>30</v>
      </c>
      <c r="E37" s="3">
        <v>0</v>
      </c>
      <c r="F37" s="3">
        <f t="shared" si="0"/>
        <v>863.01369863013701</v>
      </c>
      <c r="G37" s="3">
        <f t="shared" si="1"/>
        <v>262500</v>
      </c>
    </row>
    <row r="38" spans="2:7">
      <c r="B38" s="4">
        <v>46</v>
      </c>
      <c r="C38" s="5" t="s">
        <v>14</v>
      </c>
      <c r="D38" s="6">
        <v>31</v>
      </c>
      <c r="E38" s="3">
        <v>12500</v>
      </c>
      <c r="F38" s="3">
        <f t="shared" si="0"/>
        <v>849.31506849315065</v>
      </c>
      <c r="G38" s="3">
        <f t="shared" si="1"/>
        <v>250000</v>
      </c>
    </row>
    <row r="39" spans="2:7">
      <c r="B39" s="4">
        <v>47</v>
      </c>
      <c r="C39" s="5" t="s">
        <v>15</v>
      </c>
      <c r="D39" s="6">
        <v>30</v>
      </c>
      <c r="E39" s="3">
        <v>0</v>
      </c>
      <c r="F39" s="3">
        <f t="shared" si="0"/>
        <v>821.91780821917803</v>
      </c>
      <c r="G39" s="3">
        <f t="shared" si="1"/>
        <v>250000</v>
      </c>
    </row>
    <row r="40" spans="2:7">
      <c r="B40" s="4">
        <v>48</v>
      </c>
      <c r="C40" s="5" t="s">
        <v>16</v>
      </c>
      <c r="D40" s="6">
        <v>31</v>
      </c>
      <c r="E40" s="3">
        <v>0</v>
      </c>
      <c r="F40" s="3">
        <f t="shared" si="0"/>
        <v>849.31506849315065</v>
      </c>
      <c r="G40" s="3">
        <f t="shared" si="1"/>
        <v>250000</v>
      </c>
    </row>
    <row r="41" spans="2:7">
      <c r="B41" s="4">
        <v>49</v>
      </c>
      <c r="C41" s="5" t="s">
        <v>21</v>
      </c>
      <c r="D41" s="6">
        <v>31</v>
      </c>
      <c r="E41" s="3">
        <v>0</v>
      </c>
      <c r="F41" s="3">
        <f t="shared" si="0"/>
        <v>849.31506849315065</v>
      </c>
      <c r="G41" s="3">
        <f t="shared" si="1"/>
        <v>250000</v>
      </c>
    </row>
    <row r="42" spans="2:7">
      <c r="B42" s="4">
        <v>50</v>
      </c>
      <c r="C42" s="5" t="s">
        <v>6</v>
      </c>
      <c r="D42" s="6">
        <v>28</v>
      </c>
      <c r="E42" s="3">
        <v>12500</v>
      </c>
      <c r="F42" s="3">
        <f t="shared" si="0"/>
        <v>728.76712328767121</v>
      </c>
      <c r="G42" s="3">
        <f t="shared" si="1"/>
        <v>237500</v>
      </c>
    </row>
    <row r="43" spans="2:7">
      <c r="B43" s="4">
        <v>51</v>
      </c>
      <c r="C43" s="5" t="s">
        <v>7</v>
      </c>
      <c r="D43" s="6">
        <v>31</v>
      </c>
      <c r="E43" s="3">
        <v>0</v>
      </c>
      <c r="F43" s="3">
        <f t="shared" si="0"/>
        <v>806.84931506849318</v>
      </c>
      <c r="G43" s="3">
        <f t="shared" si="1"/>
        <v>237500</v>
      </c>
    </row>
    <row r="44" spans="2:7">
      <c r="B44" s="4">
        <v>52</v>
      </c>
      <c r="C44" s="5" t="s">
        <v>8</v>
      </c>
      <c r="D44" s="6">
        <v>30</v>
      </c>
      <c r="E44" s="3">
        <v>12500</v>
      </c>
      <c r="F44" s="3">
        <f t="shared" si="0"/>
        <v>739.72602739726028</v>
      </c>
      <c r="G44" s="3">
        <f t="shared" si="1"/>
        <v>225000</v>
      </c>
    </row>
    <row r="45" spans="2:7">
      <c r="B45" s="4">
        <v>53</v>
      </c>
      <c r="C45" s="5" t="s">
        <v>9</v>
      </c>
      <c r="D45" s="6">
        <v>31</v>
      </c>
      <c r="E45" s="3">
        <v>0</v>
      </c>
      <c r="F45" s="3">
        <f t="shared" si="0"/>
        <v>764.38356164383561</v>
      </c>
      <c r="G45" s="3">
        <f t="shared" si="1"/>
        <v>225000</v>
      </c>
    </row>
    <row r="46" spans="2:7">
      <c r="B46" s="4">
        <v>54</v>
      </c>
      <c r="C46" s="5" t="s">
        <v>10</v>
      </c>
      <c r="D46" s="6">
        <v>30</v>
      </c>
      <c r="E46" s="3">
        <v>0</v>
      </c>
      <c r="F46" s="3">
        <f t="shared" si="0"/>
        <v>739.72602739726028</v>
      </c>
      <c r="G46" s="3">
        <f t="shared" si="1"/>
        <v>225000</v>
      </c>
    </row>
    <row r="47" spans="2:7">
      <c r="B47" s="4">
        <v>55</v>
      </c>
      <c r="C47" s="5" t="s">
        <v>11</v>
      </c>
      <c r="D47" s="6">
        <v>31</v>
      </c>
      <c r="E47" s="3">
        <v>12500</v>
      </c>
      <c r="F47" s="3">
        <f t="shared" si="0"/>
        <v>721.91780821917803</v>
      </c>
      <c r="G47" s="3">
        <f t="shared" si="1"/>
        <v>212500</v>
      </c>
    </row>
    <row r="48" spans="2:7">
      <c r="B48" s="4">
        <v>56</v>
      </c>
      <c r="C48" s="5" t="s">
        <v>12</v>
      </c>
      <c r="D48" s="6">
        <v>31</v>
      </c>
      <c r="E48" s="3">
        <v>0</v>
      </c>
      <c r="F48" s="3">
        <f t="shared" si="0"/>
        <v>721.91780821917803</v>
      </c>
      <c r="G48" s="3">
        <f t="shared" si="1"/>
        <v>212500</v>
      </c>
    </row>
    <row r="49" spans="2:7">
      <c r="B49" s="4">
        <v>57</v>
      </c>
      <c r="C49" s="5" t="s">
        <v>13</v>
      </c>
      <c r="D49" s="6">
        <v>30</v>
      </c>
      <c r="E49" s="3">
        <v>0</v>
      </c>
      <c r="F49" s="3">
        <f t="shared" si="0"/>
        <v>698.63013698630141</v>
      </c>
      <c r="G49" s="3">
        <f t="shared" si="1"/>
        <v>212500</v>
      </c>
    </row>
    <row r="50" spans="2:7">
      <c r="B50" s="4">
        <v>58</v>
      </c>
      <c r="C50" s="5" t="s">
        <v>14</v>
      </c>
      <c r="D50" s="6">
        <v>31</v>
      </c>
      <c r="E50" s="3">
        <v>12500</v>
      </c>
      <c r="F50" s="3">
        <f t="shared" si="0"/>
        <v>679.45205479452056</v>
      </c>
      <c r="G50" s="3">
        <f t="shared" si="1"/>
        <v>200000</v>
      </c>
    </row>
    <row r="51" spans="2:7">
      <c r="B51" s="4">
        <v>59</v>
      </c>
      <c r="C51" s="5" t="s">
        <v>15</v>
      </c>
      <c r="D51" s="6">
        <v>30</v>
      </c>
      <c r="E51" s="3">
        <v>0</v>
      </c>
      <c r="F51" s="3">
        <f t="shared" si="0"/>
        <v>657.53424657534242</v>
      </c>
      <c r="G51" s="3">
        <f t="shared" si="1"/>
        <v>200000</v>
      </c>
    </row>
    <row r="52" spans="2:7">
      <c r="B52" s="4">
        <v>60</v>
      </c>
      <c r="C52" s="5" t="s">
        <v>16</v>
      </c>
      <c r="D52" s="6">
        <v>31</v>
      </c>
      <c r="E52" s="3">
        <v>0</v>
      </c>
      <c r="F52" s="3">
        <f t="shared" si="0"/>
        <v>679.45205479452056</v>
      </c>
      <c r="G52" s="3">
        <f t="shared" si="1"/>
        <v>200000</v>
      </c>
    </row>
    <row r="53" spans="2:7">
      <c r="B53" s="4">
        <v>61</v>
      </c>
      <c r="C53" s="5" t="s">
        <v>22</v>
      </c>
      <c r="D53" s="6">
        <v>31</v>
      </c>
      <c r="E53" s="3">
        <v>0</v>
      </c>
      <c r="F53" s="3">
        <f t="shared" si="0"/>
        <v>679.45205479452056</v>
      </c>
      <c r="G53" s="3">
        <f t="shared" si="1"/>
        <v>200000</v>
      </c>
    </row>
    <row r="54" spans="2:7">
      <c r="B54" s="4">
        <v>62</v>
      </c>
      <c r="C54" s="5" t="s">
        <v>6</v>
      </c>
      <c r="D54" s="6">
        <v>28</v>
      </c>
      <c r="E54" s="3">
        <v>0</v>
      </c>
      <c r="F54" s="3">
        <f t="shared" si="0"/>
        <v>613.69863013698625</v>
      </c>
      <c r="G54" s="3">
        <f t="shared" si="1"/>
        <v>200000</v>
      </c>
    </row>
    <row r="55" spans="2:7">
      <c r="B55" s="4">
        <v>63</v>
      </c>
      <c r="C55" s="5" t="s">
        <v>7</v>
      </c>
      <c r="D55" s="6">
        <v>31</v>
      </c>
      <c r="E55" s="3">
        <v>0</v>
      </c>
      <c r="F55" s="3">
        <f t="shared" si="0"/>
        <v>679.45205479452056</v>
      </c>
      <c r="G55" s="3">
        <f t="shared" si="1"/>
        <v>200000</v>
      </c>
    </row>
    <row r="56" spans="2:7">
      <c r="B56" s="4">
        <v>64</v>
      </c>
      <c r="C56" s="5" t="s">
        <v>8</v>
      </c>
      <c r="D56" s="6">
        <v>30</v>
      </c>
      <c r="E56" s="3">
        <v>12500</v>
      </c>
      <c r="F56" s="3">
        <f t="shared" si="0"/>
        <v>616.43835616438355</v>
      </c>
      <c r="G56" s="3">
        <f t="shared" si="1"/>
        <v>187500</v>
      </c>
    </row>
    <row r="57" spans="2:7">
      <c r="B57" s="4">
        <v>65</v>
      </c>
      <c r="C57" s="5" t="s">
        <v>9</v>
      </c>
      <c r="D57" s="6">
        <v>31</v>
      </c>
      <c r="E57" s="3">
        <v>0</v>
      </c>
      <c r="F57" s="3">
        <f t="shared" si="0"/>
        <v>636.98630136986299</v>
      </c>
      <c r="G57" s="3">
        <f t="shared" si="1"/>
        <v>187500</v>
      </c>
    </row>
    <row r="58" spans="2:7">
      <c r="B58" s="4">
        <v>66</v>
      </c>
      <c r="C58" s="5" t="s">
        <v>10</v>
      </c>
      <c r="D58" s="6">
        <v>30</v>
      </c>
      <c r="E58" s="3">
        <v>12500</v>
      </c>
      <c r="F58" s="3">
        <f t="shared" si="0"/>
        <v>575.34246575342468</v>
      </c>
      <c r="G58" s="3">
        <f t="shared" si="1"/>
        <v>175000</v>
      </c>
    </row>
    <row r="59" spans="2:7">
      <c r="B59" s="4">
        <v>67</v>
      </c>
      <c r="C59" s="5" t="s">
        <v>11</v>
      </c>
      <c r="D59" s="6">
        <v>31</v>
      </c>
      <c r="E59" s="3">
        <v>0</v>
      </c>
      <c r="F59" s="3">
        <f t="shared" si="0"/>
        <v>594.52054794520552</v>
      </c>
      <c r="G59" s="3">
        <f t="shared" si="1"/>
        <v>175000</v>
      </c>
    </row>
    <row r="60" spans="2:7">
      <c r="B60" s="4">
        <v>68</v>
      </c>
      <c r="C60" s="5" t="s">
        <v>12</v>
      </c>
      <c r="D60" s="6">
        <v>31</v>
      </c>
      <c r="E60" s="3">
        <v>0</v>
      </c>
      <c r="F60" s="3">
        <f t="shared" si="0"/>
        <v>594.52054794520552</v>
      </c>
      <c r="G60" s="3">
        <f t="shared" si="1"/>
        <v>175000</v>
      </c>
    </row>
    <row r="61" spans="2:7">
      <c r="B61" s="4">
        <v>69</v>
      </c>
      <c r="C61" s="5" t="s">
        <v>13</v>
      </c>
      <c r="D61" s="6">
        <v>30</v>
      </c>
      <c r="E61" s="3">
        <v>12500</v>
      </c>
      <c r="F61" s="3">
        <f t="shared" si="0"/>
        <v>534.2465753424658</v>
      </c>
      <c r="G61" s="3">
        <f>G60-E61</f>
        <v>162500</v>
      </c>
    </row>
    <row r="62" spans="2:7">
      <c r="B62" s="4">
        <v>70</v>
      </c>
      <c r="C62" s="5" t="s">
        <v>14</v>
      </c>
      <c r="D62" s="6">
        <v>31</v>
      </c>
      <c r="E62" s="3">
        <v>0</v>
      </c>
      <c r="F62" s="3">
        <f t="shared" si="0"/>
        <v>552.05479452054794</v>
      </c>
      <c r="G62" s="3">
        <f t="shared" si="1"/>
        <v>162500</v>
      </c>
    </row>
    <row r="63" spans="2:7">
      <c r="B63" s="4">
        <v>71</v>
      </c>
      <c r="C63" s="5" t="s">
        <v>15</v>
      </c>
      <c r="D63" s="6">
        <v>30</v>
      </c>
      <c r="E63" s="3">
        <v>0</v>
      </c>
      <c r="F63" s="3">
        <f t="shared" ref="F63:F112" si="2">G63*D63*4%/365</f>
        <v>534.2465753424658</v>
      </c>
      <c r="G63" s="3">
        <f t="shared" si="1"/>
        <v>162500</v>
      </c>
    </row>
    <row r="64" spans="2:7">
      <c r="B64" s="4">
        <v>72</v>
      </c>
      <c r="C64" s="5" t="s">
        <v>16</v>
      </c>
      <c r="D64" s="6">
        <v>31</v>
      </c>
      <c r="E64" s="3">
        <v>12500</v>
      </c>
      <c r="F64" s="3">
        <f t="shared" si="2"/>
        <v>509.58904109589042</v>
      </c>
      <c r="G64" s="3">
        <f t="shared" si="1"/>
        <v>150000</v>
      </c>
    </row>
    <row r="65" spans="2:7">
      <c r="B65" s="4">
        <v>73</v>
      </c>
      <c r="C65" s="5" t="s">
        <v>23</v>
      </c>
      <c r="D65" s="6">
        <v>31</v>
      </c>
      <c r="E65" s="3">
        <v>0</v>
      </c>
      <c r="F65" s="3">
        <f t="shared" si="2"/>
        <v>509.58904109589042</v>
      </c>
      <c r="G65" s="3">
        <f t="shared" si="1"/>
        <v>150000</v>
      </c>
    </row>
    <row r="66" spans="2:7">
      <c r="B66" s="4">
        <v>74</v>
      </c>
      <c r="C66" s="5" t="s">
        <v>6</v>
      </c>
      <c r="D66" s="6">
        <v>29</v>
      </c>
      <c r="E66" s="3">
        <v>0</v>
      </c>
      <c r="F66" s="3">
        <f t="shared" si="2"/>
        <v>476.71232876712327</v>
      </c>
      <c r="G66" s="3">
        <f t="shared" si="1"/>
        <v>150000</v>
      </c>
    </row>
    <row r="67" spans="2:7">
      <c r="B67" s="4">
        <v>75</v>
      </c>
      <c r="C67" s="5" t="s">
        <v>7</v>
      </c>
      <c r="D67" s="6">
        <v>31</v>
      </c>
      <c r="E67" s="3">
        <v>12500</v>
      </c>
      <c r="F67" s="3">
        <f t="shared" si="2"/>
        <v>467.1232876712329</v>
      </c>
      <c r="G67" s="3">
        <f t="shared" si="1"/>
        <v>137500</v>
      </c>
    </row>
    <row r="68" spans="2:7">
      <c r="B68" s="4">
        <v>76</v>
      </c>
      <c r="C68" s="5" t="s">
        <v>8</v>
      </c>
      <c r="D68" s="6">
        <v>30</v>
      </c>
      <c r="E68" s="3">
        <v>0</v>
      </c>
      <c r="F68" s="3">
        <f t="shared" si="2"/>
        <v>452.05479452054794</v>
      </c>
      <c r="G68" s="3">
        <f t="shared" si="1"/>
        <v>137500</v>
      </c>
    </row>
    <row r="69" spans="2:7">
      <c r="B69" s="4">
        <v>77</v>
      </c>
      <c r="C69" s="5" t="s">
        <v>9</v>
      </c>
      <c r="D69" s="6">
        <v>31</v>
      </c>
      <c r="E69" s="3">
        <v>0</v>
      </c>
      <c r="F69" s="3">
        <f t="shared" si="2"/>
        <v>467.1232876712329</v>
      </c>
      <c r="G69" s="3">
        <f t="shared" si="1"/>
        <v>137500</v>
      </c>
    </row>
    <row r="70" spans="2:7">
      <c r="B70" s="4">
        <v>78</v>
      </c>
      <c r="C70" s="5" t="s">
        <v>10</v>
      </c>
      <c r="D70" s="6">
        <v>30</v>
      </c>
      <c r="E70" s="3">
        <v>12500</v>
      </c>
      <c r="F70" s="3">
        <f t="shared" si="2"/>
        <v>410.95890410958901</v>
      </c>
      <c r="G70" s="3">
        <f t="shared" si="1"/>
        <v>125000</v>
      </c>
    </row>
    <row r="71" spans="2:7">
      <c r="B71" s="4">
        <v>79</v>
      </c>
      <c r="C71" s="5" t="s">
        <v>11</v>
      </c>
      <c r="D71" s="6">
        <v>31</v>
      </c>
      <c r="E71" s="3">
        <v>0</v>
      </c>
      <c r="F71" s="3">
        <f t="shared" si="2"/>
        <v>424.65753424657532</v>
      </c>
      <c r="G71" s="3">
        <f t="shared" ref="G71:G112" si="3">G70-E71</f>
        <v>125000</v>
      </c>
    </row>
    <row r="72" spans="2:7">
      <c r="B72" s="4">
        <v>80</v>
      </c>
      <c r="C72" s="5" t="s">
        <v>12</v>
      </c>
      <c r="D72" s="6">
        <v>31</v>
      </c>
      <c r="E72" s="3">
        <v>25000</v>
      </c>
      <c r="F72" s="3">
        <f t="shared" si="2"/>
        <v>339.72602739726028</v>
      </c>
      <c r="G72" s="3">
        <f t="shared" si="3"/>
        <v>100000</v>
      </c>
    </row>
    <row r="73" spans="2:7">
      <c r="B73" s="4">
        <v>81</v>
      </c>
      <c r="C73" s="5" t="s">
        <v>13</v>
      </c>
      <c r="D73" s="6">
        <v>30</v>
      </c>
      <c r="E73" s="3">
        <v>0</v>
      </c>
      <c r="F73" s="3">
        <f t="shared" si="2"/>
        <v>328.76712328767121</v>
      </c>
      <c r="G73" s="3">
        <f t="shared" si="3"/>
        <v>100000</v>
      </c>
    </row>
    <row r="74" spans="2:7">
      <c r="B74" s="4">
        <v>82</v>
      </c>
      <c r="C74" s="5" t="s">
        <v>14</v>
      </c>
      <c r="D74" s="6">
        <v>31</v>
      </c>
      <c r="E74" s="3">
        <v>0</v>
      </c>
      <c r="F74" s="3">
        <f t="shared" si="2"/>
        <v>339.72602739726028</v>
      </c>
      <c r="G74" s="3">
        <f t="shared" si="3"/>
        <v>100000</v>
      </c>
    </row>
    <row r="75" spans="2:7">
      <c r="B75" s="4">
        <v>83</v>
      </c>
      <c r="C75" s="5" t="s">
        <v>15</v>
      </c>
      <c r="D75" s="6">
        <v>30</v>
      </c>
      <c r="E75" s="3">
        <v>0</v>
      </c>
      <c r="F75" s="3">
        <f t="shared" si="2"/>
        <v>328.76712328767121</v>
      </c>
      <c r="G75" s="3">
        <f t="shared" si="3"/>
        <v>100000</v>
      </c>
    </row>
    <row r="76" spans="2:7">
      <c r="B76" s="4">
        <v>84</v>
      </c>
      <c r="C76" s="5" t="s">
        <v>16</v>
      </c>
      <c r="D76" s="6">
        <v>31</v>
      </c>
      <c r="E76" s="3">
        <v>0</v>
      </c>
      <c r="F76" s="3">
        <f t="shared" si="2"/>
        <v>339.72602739726028</v>
      </c>
      <c r="G76" s="3">
        <f t="shared" si="3"/>
        <v>100000</v>
      </c>
    </row>
    <row r="77" spans="2:7">
      <c r="B77" s="4">
        <v>85</v>
      </c>
      <c r="C77" s="5" t="s">
        <v>29</v>
      </c>
      <c r="D77" s="6">
        <v>31</v>
      </c>
      <c r="E77" s="3">
        <v>0</v>
      </c>
      <c r="F77" s="3">
        <f t="shared" si="2"/>
        <v>339.72602739726028</v>
      </c>
      <c r="G77" s="3">
        <f t="shared" si="3"/>
        <v>100000</v>
      </c>
    </row>
    <row r="78" spans="2:7">
      <c r="B78" s="4">
        <v>86</v>
      </c>
      <c r="C78" s="5" t="s">
        <v>6</v>
      </c>
      <c r="D78" s="6">
        <v>28</v>
      </c>
      <c r="E78" s="3">
        <v>0</v>
      </c>
      <c r="F78" s="3">
        <f t="shared" si="2"/>
        <v>306.84931506849313</v>
      </c>
      <c r="G78" s="3">
        <f t="shared" si="3"/>
        <v>100000</v>
      </c>
    </row>
    <row r="79" spans="2:7">
      <c r="B79" s="4">
        <v>87</v>
      </c>
      <c r="C79" s="5" t="s">
        <v>7</v>
      </c>
      <c r="D79" s="6">
        <v>31</v>
      </c>
      <c r="E79" s="3">
        <v>0</v>
      </c>
      <c r="F79" s="3">
        <f t="shared" si="2"/>
        <v>339.72602739726028</v>
      </c>
      <c r="G79" s="3">
        <f t="shared" si="3"/>
        <v>100000</v>
      </c>
    </row>
    <row r="80" spans="2:7">
      <c r="B80" s="4">
        <v>88</v>
      </c>
      <c r="C80" s="5" t="s">
        <v>8</v>
      </c>
      <c r="D80" s="6">
        <v>30</v>
      </c>
      <c r="E80" s="3">
        <v>50000</v>
      </c>
      <c r="F80" s="3">
        <f t="shared" si="2"/>
        <v>164.38356164383561</v>
      </c>
      <c r="G80" s="3">
        <f t="shared" si="3"/>
        <v>50000</v>
      </c>
    </row>
    <row r="81" spans="2:7">
      <c r="B81" s="4">
        <v>89</v>
      </c>
      <c r="C81" s="5" t="s">
        <v>9</v>
      </c>
      <c r="D81" s="6">
        <v>31</v>
      </c>
      <c r="E81" s="3">
        <v>0</v>
      </c>
      <c r="F81" s="3">
        <f t="shared" si="2"/>
        <v>169.86301369863014</v>
      </c>
      <c r="G81" s="3">
        <f t="shared" si="3"/>
        <v>50000</v>
      </c>
    </row>
    <row r="82" spans="2:7">
      <c r="B82" s="4">
        <v>90</v>
      </c>
      <c r="C82" s="5" t="s">
        <v>10</v>
      </c>
      <c r="D82" s="6">
        <v>30</v>
      </c>
      <c r="E82" s="3">
        <v>0</v>
      </c>
      <c r="F82" s="3">
        <f t="shared" si="2"/>
        <v>164.38356164383561</v>
      </c>
      <c r="G82" s="3">
        <f t="shared" si="3"/>
        <v>50000</v>
      </c>
    </row>
    <row r="83" spans="2:7">
      <c r="B83" s="4">
        <v>91</v>
      </c>
      <c r="C83" s="5" t="s">
        <v>11</v>
      </c>
      <c r="D83" s="6">
        <v>31</v>
      </c>
      <c r="E83" s="3">
        <v>0</v>
      </c>
      <c r="F83" s="3">
        <f t="shared" si="2"/>
        <v>169.86301369863014</v>
      </c>
      <c r="G83" s="3">
        <f t="shared" si="3"/>
        <v>50000</v>
      </c>
    </row>
    <row r="84" spans="2:7">
      <c r="B84" s="4">
        <v>92</v>
      </c>
      <c r="C84" s="5" t="s">
        <v>12</v>
      </c>
      <c r="D84" s="6">
        <v>31</v>
      </c>
      <c r="E84" s="3">
        <v>0</v>
      </c>
      <c r="F84" s="3">
        <f t="shared" si="2"/>
        <v>169.86301369863014</v>
      </c>
      <c r="G84" s="3">
        <f t="shared" si="3"/>
        <v>50000</v>
      </c>
    </row>
    <row r="85" spans="2:7">
      <c r="B85" s="4">
        <v>93</v>
      </c>
      <c r="C85" s="5" t="s">
        <v>13</v>
      </c>
      <c r="D85" s="6">
        <v>30</v>
      </c>
      <c r="E85" s="3">
        <v>0</v>
      </c>
      <c r="F85" s="3">
        <f t="shared" si="2"/>
        <v>164.38356164383561</v>
      </c>
      <c r="G85" s="3">
        <f t="shared" si="3"/>
        <v>50000</v>
      </c>
    </row>
    <row r="86" spans="2:7">
      <c r="B86" s="4">
        <v>94</v>
      </c>
      <c r="C86" s="5" t="s">
        <v>14</v>
      </c>
      <c r="D86" s="6">
        <v>31</v>
      </c>
      <c r="E86" s="3">
        <v>0</v>
      </c>
      <c r="F86" s="3">
        <f t="shared" si="2"/>
        <v>169.86301369863014</v>
      </c>
      <c r="G86" s="3">
        <f t="shared" si="3"/>
        <v>50000</v>
      </c>
    </row>
    <row r="87" spans="2:7">
      <c r="B87" s="4">
        <v>95</v>
      </c>
      <c r="C87" s="5" t="s">
        <v>15</v>
      </c>
      <c r="D87" s="6">
        <v>30</v>
      </c>
      <c r="E87" s="3">
        <v>0</v>
      </c>
      <c r="F87" s="3">
        <f t="shared" si="2"/>
        <v>164.38356164383561</v>
      </c>
      <c r="G87" s="3">
        <f t="shared" si="3"/>
        <v>50000</v>
      </c>
    </row>
    <row r="88" spans="2:7">
      <c r="B88" s="4">
        <v>96</v>
      </c>
      <c r="C88" s="5" t="s">
        <v>16</v>
      </c>
      <c r="D88" s="6">
        <v>31</v>
      </c>
      <c r="E88" s="3">
        <v>0</v>
      </c>
      <c r="F88" s="3">
        <f t="shared" si="2"/>
        <v>169.86301369863014</v>
      </c>
      <c r="G88" s="3">
        <f t="shared" si="3"/>
        <v>50000</v>
      </c>
    </row>
    <row r="89" spans="2:7">
      <c r="B89" s="4">
        <v>97</v>
      </c>
      <c r="C89" s="5" t="s">
        <v>31</v>
      </c>
      <c r="D89" s="6">
        <v>31</v>
      </c>
      <c r="E89" s="3">
        <v>0</v>
      </c>
      <c r="F89" s="3">
        <f t="shared" si="2"/>
        <v>169.86301369863014</v>
      </c>
      <c r="G89" s="3">
        <f t="shared" si="3"/>
        <v>50000</v>
      </c>
    </row>
    <row r="90" spans="2:7">
      <c r="B90" s="4">
        <v>98</v>
      </c>
      <c r="C90" s="5" t="s">
        <v>6</v>
      </c>
      <c r="D90" s="6">
        <v>28</v>
      </c>
      <c r="E90" s="3">
        <v>0</v>
      </c>
      <c r="F90" s="3">
        <f t="shared" si="2"/>
        <v>153.42465753424656</v>
      </c>
      <c r="G90" s="3">
        <f t="shared" si="3"/>
        <v>50000</v>
      </c>
    </row>
    <row r="91" spans="2:7">
      <c r="B91" s="4">
        <v>99</v>
      </c>
      <c r="C91" s="5" t="s">
        <v>7</v>
      </c>
      <c r="D91" s="6">
        <v>31</v>
      </c>
      <c r="E91" s="3">
        <v>0</v>
      </c>
      <c r="F91" s="3">
        <f t="shared" si="2"/>
        <v>169.86301369863014</v>
      </c>
      <c r="G91" s="3">
        <f t="shared" si="3"/>
        <v>50000</v>
      </c>
    </row>
    <row r="92" spans="2:7">
      <c r="B92" s="4">
        <v>100</v>
      </c>
      <c r="C92" s="5" t="s">
        <v>8</v>
      </c>
      <c r="D92" s="6">
        <v>30</v>
      </c>
      <c r="E92" s="3">
        <v>25000</v>
      </c>
      <c r="F92" s="3">
        <f t="shared" si="2"/>
        <v>82.191780821917803</v>
      </c>
      <c r="G92" s="3">
        <f t="shared" si="3"/>
        <v>25000</v>
      </c>
    </row>
    <row r="93" spans="2:7">
      <c r="B93" s="4">
        <v>101</v>
      </c>
      <c r="C93" s="5" t="s">
        <v>9</v>
      </c>
      <c r="D93" s="6">
        <v>31</v>
      </c>
      <c r="E93" s="3">
        <v>0</v>
      </c>
      <c r="F93" s="3">
        <f t="shared" si="2"/>
        <v>84.93150684931507</v>
      </c>
      <c r="G93" s="3">
        <f t="shared" si="3"/>
        <v>25000</v>
      </c>
    </row>
    <row r="94" spans="2:7">
      <c r="B94" s="4">
        <v>102</v>
      </c>
      <c r="C94" s="5" t="s">
        <v>10</v>
      </c>
      <c r="D94" s="6">
        <v>30</v>
      </c>
      <c r="E94" s="3">
        <v>0</v>
      </c>
      <c r="F94" s="3">
        <f t="shared" si="2"/>
        <v>82.191780821917803</v>
      </c>
      <c r="G94" s="3">
        <f t="shared" si="3"/>
        <v>25000</v>
      </c>
    </row>
    <row r="95" spans="2:7">
      <c r="B95" s="4">
        <v>103</v>
      </c>
      <c r="C95" s="5" t="s">
        <v>11</v>
      </c>
      <c r="D95" s="6">
        <v>31</v>
      </c>
      <c r="E95" s="3">
        <v>0</v>
      </c>
      <c r="F95" s="3">
        <f t="shared" si="2"/>
        <v>84.93150684931507</v>
      </c>
      <c r="G95" s="3">
        <f t="shared" si="3"/>
        <v>25000</v>
      </c>
    </row>
    <row r="96" spans="2:7">
      <c r="B96" s="4">
        <v>104</v>
      </c>
      <c r="C96" s="5" t="s">
        <v>12</v>
      </c>
      <c r="D96" s="6">
        <v>31</v>
      </c>
      <c r="E96" s="3">
        <v>25000</v>
      </c>
      <c r="F96" s="3">
        <f t="shared" si="2"/>
        <v>0</v>
      </c>
      <c r="G96" s="3">
        <f t="shared" si="3"/>
        <v>0</v>
      </c>
    </row>
    <row r="97" spans="2:7">
      <c r="B97" s="4">
        <v>105</v>
      </c>
      <c r="C97" s="5" t="s">
        <v>13</v>
      </c>
      <c r="D97" s="6">
        <v>30</v>
      </c>
      <c r="E97" s="3">
        <v>0</v>
      </c>
      <c r="F97" s="3">
        <f t="shared" si="2"/>
        <v>0</v>
      </c>
      <c r="G97" s="3">
        <f t="shared" si="3"/>
        <v>0</v>
      </c>
    </row>
    <row r="98" spans="2:7">
      <c r="B98" s="4">
        <v>106</v>
      </c>
      <c r="C98" s="5" t="s">
        <v>14</v>
      </c>
      <c r="D98" s="6">
        <v>31</v>
      </c>
      <c r="E98" s="3">
        <v>0</v>
      </c>
      <c r="F98" s="3">
        <f t="shared" si="2"/>
        <v>0</v>
      </c>
      <c r="G98" s="3">
        <f t="shared" si="3"/>
        <v>0</v>
      </c>
    </row>
    <row r="99" spans="2:7">
      <c r="B99" s="4">
        <v>107</v>
      </c>
      <c r="C99" s="5" t="s">
        <v>15</v>
      </c>
      <c r="D99" s="6">
        <v>30</v>
      </c>
      <c r="E99" s="3">
        <v>0</v>
      </c>
      <c r="F99" s="3">
        <f t="shared" si="2"/>
        <v>0</v>
      </c>
      <c r="G99" s="3">
        <f t="shared" si="3"/>
        <v>0</v>
      </c>
    </row>
    <row r="100" spans="2:7">
      <c r="B100" s="4">
        <v>108</v>
      </c>
      <c r="C100" s="5" t="s">
        <v>16</v>
      </c>
      <c r="D100" s="6">
        <v>31</v>
      </c>
      <c r="E100" s="3">
        <v>0</v>
      </c>
      <c r="F100" s="3">
        <f t="shared" si="2"/>
        <v>0</v>
      </c>
      <c r="G100" s="3">
        <f t="shared" si="3"/>
        <v>0</v>
      </c>
    </row>
    <row r="101" spans="2:7">
      <c r="B101" s="4">
        <v>109</v>
      </c>
      <c r="C101" s="5" t="s">
        <v>32</v>
      </c>
      <c r="D101" s="6">
        <v>31</v>
      </c>
      <c r="E101" s="3">
        <v>0</v>
      </c>
      <c r="F101" s="3">
        <f t="shared" si="2"/>
        <v>0</v>
      </c>
      <c r="G101" s="3">
        <f t="shared" si="3"/>
        <v>0</v>
      </c>
    </row>
    <row r="102" spans="2:7">
      <c r="B102" s="4">
        <v>110</v>
      </c>
      <c r="C102" s="5" t="s">
        <v>6</v>
      </c>
      <c r="D102" s="6">
        <v>28</v>
      </c>
      <c r="E102" s="3">
        <v>0</v>
      </c>
      <c r="F102" s="3">
        <f t="shared" si="2"/>
        <v>0</v>
      </c>
      <c r="G102" s="3">
        <f t="shared" si="3"/>
        <v>0</v>
      </c>
    </row>
    <row r="103" spans="2:7">
      <c r="B103" s="4">
        <v>111</v>
      </c>
      <c r="C103" s="5" t="s">
        <v>7</v>
      </c>
      <c r="D103" s="6">
        <v>31</v>
      </c>
      <c r="E103" s="3">
        <v>0</v>
      </c>
      <c r="F103" s="3">
        <f t="shared" si="2"/>
        <v>0</v>
      </c>
      <c r="G103" s="3">
        <f t="shared" si="3"/>
        <v>0</v>
      </c>
    </row>
    <row r="104" spans="2:7">
      <c r="B104" s="4">
        <v>112</v>
      </c>
      <c r="C104" s="5" t="s">
        <v>8</v>
      </c>
      <c r="D104" s="6">
        <v>30</v>
      </c>
      <c r="E104" s="3">
        <v>0</v>
      </c>
      <c r="F104" s="3">
        <f t="shared" si="2"/>
        <v>0</v>
      </c>
      <c r="G104" s="3">
        <f t="shared" si="3"/>
        <v>0</v>
      </c>
    </row>
    <row r="105" spans="2:7">
      <c r="B105" s="4">
        <v>113</v>
      </c>
      <c r="C105" s="5" t="s">
        <v>9</v>
      </c>
      <c r="D105" s="6">
        <v>31</v>
      </c>
      <c r="E105" s="3">
        <v>0</v>
      </c>
      <c r="F105" s="3">
        <f t="shared" si="2"/>
        <v>0</v>
      </c>
      <c r="G105" s="3">
        <f t="shared" si="3"/>
        <v>0</v>
      </c>
    </row>
    <row r="106" spans="2:7">
      <c r="B106" s="4">
        <v>114</v>
      </c>
      <c r="C106" s="5" t="s">
        <v>10</v>
      </c>
      <c r="D106" s="6">
        <v>30</v>
      </c>
      <c r="E106" s="3">
        <v>0</v>
      </c>
      <c r="F106" s="3">
        <f t="shared" si="2"/>
        <v>0</v>
      </c>
      <c r="G106" s="3">
        <f t="shared" si="3"/>
        <v>0</v>
      </c>
    </row>
    <row r="107" spans="2:7">
      <c r="B107" s="4">
        <v>115</v>
      </c>
      <c r="C107" s="5" t="s">
        <v>11</v>
      </c>
      <c r="D107" s="6">
        <v>31</v>
      </c>
      <c r="E107" s="3">
        <v>0</v>
      </c>
      <c r="F107" s="3">
        <f t="shared" si="2"/>
        <v>0</v>
      </c>
      <c r="G107" s="3">
        <f t="shared" si="3"/>
        <v>0</v>
      </c>
    </row>
    <row r="108" spans="2:7">
      <c r="B108" s="4">
        <v>116</v>
      </c>
      <c r="C108" s="5" t="s">
        <v>12</v>
      </c>
      <c r="D108" s="6">
        <v>31</v>
      </c>
      <c r="E108" s="3">
        <v>0</v>
      </c>
      <c r="F108" s="3">
        <f t="shared" si="2"/>
        <v>0</v>
      </c>
      <c r="G108" s="3">
        <f t="shared" si="3"/>
        <v>0</v>
      </c>
    </row>
    <row r="109" spans="2:7">
      <c r="B109" s="4">
        <v>117</v>
      </c>
      <c r="C109" s="5" t="s">
        <v>13</v>
      </c>
      <c r="D109" s="6">
        <v>30</v>
      </c>
      <c r="E109" s="3">
        <v>0</v>
      </c>
      <c r="F109" s="3">
        <f t="shared" si="2"/>
        <v>0</v>
      </c>
      <c r="G109" s="3">
        <f t="shared" si="3"/>
        <v>0</v>
      </c>
    </row>
    <row r="110" spans="2:7">
      <c r="B110" s="4">
        <v>118</v>
      </c>
      <c r="C110" s="5" t="s">
        <v>14</v>
      </c>
      <c r="D110" s="6">
        <v>31</v>
      </c>
      <c r="E110" s="3">
        <v>0</v>
      </c>
      <c r="F110" s="3">
        <f t="shared" si="2"/>
        <v>0</v>
      </c>
      <c r="G110" s="3">
        <f t="shared" si="3"/>
        <v>0</v>
      </c>
    </row>
    <row r="111" spans="2:7">
      <c r="B111" s="4">
        <v>119</v>
      </c>
      <c r="C111" s="5" t="s">
        <v>15</v>
      </c>
      <c r="D111" s="6">
        <v>30</v>
      </c>
      <c r="E111" s="3">
        <v>0</v>
      </c>
      <c r="F111" s="3">
        <f t="shared" si="2"/>
        <v>0</v>
      </c>
      <c r="G111" s="3">
        <f t="shared" si="3"/>
        <v>0</v>
      </c>
    </row>
    <row r="112" spans="2:7">
      <c r="B112" s="4">
        <v>120</v>
      </c>
      <c r="C112" s="5" t="s">
        <v>16</v>
      </c>
      <c r="D112" s="6">
        <v>31</v>
      </c>
      <c r="E112" s="3">
        <v>0</v>
      </c>
      <c r="F112" s="3">
        <f t="shared" si="2"/>
        <v>0</v>
      </c>
      <c r="G112" s="3">
        <f t="shared" si="3"/>
        <v>0</v>
      </c>
    </row>
    <row r="113" spans="2:7">
      <c r="B113" s="4"/>
      <c r="C113" s="5"/>
      <c r="D113" s="6"/>
      <c r="E113" s="3"/>
      <c r="F113" s="3"/>
      <c r="G113" s="3"/>
    </row>
    <row r="114" spans="2:7">
      <c r="B114" s="4"/>
      <c r="C114" s="5"/>
      <c r="D114" s="6"/>
      <c r="E114" s="3"/>
      <c r="F114" s="3"/>
      <c r="G114" s="3"/>
    </row>
    <row r="115" spans="2:7">
      <c r="B115" s="1"/>
      <c r="C115" s="2"/>
      <c r="D115" s="2"/>
      <c r="E115" s="2" t="s">
        <v>24</v>
      </c>
      <c r="F115" s="3">
        <v>28500</v>
      </c>
      <c r="G115" s="2"/>
    </row>
    <row r="116" spans="2:7">
      <c r="B116" s="1"/>
      <c r="C116" s="2"/>
      <c r="D116" s="2"/>
      <c r="E116" s="2"/>
      <c r="F116" s="8"/>
      <c r="G116" s="9"/>
    </row>
    <row r="117" spans="2:7">
      <c r="B117" s="1"/>
      <c r="C117" s="2"/>
      <c r="D117" s="2"/>
      <c r="E117" s="2" t="s">
        <v>25</v>
      </c>
      <c r="F117" s="3"/>
      <c r="G117" s="2"/>
    </row>
    <row r="118" spans="2:7">
      <c r="B118" s="10"/>
      <c r="C118" s="10"/>
      <c r="D118" s="10"/>
      <c r="E118" s="10"/>
      <c r="F118" s="10"/>
      <c r="G118" s="10"/>
    </row>
    <row r="119" spans="2:7">
      <c r="B119" s="10"/>
      <c r="C119" s="10"/>
      <c r="D119" s="10"/>
      <c r="E119" s="11" t="s">
        <v>27</v>
      </c>
      <c r="F119" s="12">
        <f>SUM(F5:F117)</f>
        <v>102986.30136986304</v>
      </c>
      <c r="G119" s="10"/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119"/>
  <sheetViews>
    <sheetView tabSelected="1" zoomScaleNormal="100" workbookViewId="0">
      <selection activeCell="B2" sqref="B2:G119"/>
    </sheetView>
  </sheetViews>
  <sheetFormatPr defaultRowHeight="15"/>
  <cols>
    <col min="5" max="5" width="15.85546875" customWidth="1"/>
    <col min="6" max="7" width="16" customWidth="1"/>
    <col min="11" max="11" width="14" bestFit="1" customWidth="1"/>
  </cols>
  <sheetData>
    <row r="2" spans="2:11">
      <c r="B2" s="15" t="s">
        <v>35</v>
      </c>
      <c r="C2" s="15"/>
      <c r="D2" s="15"/>
      <c r="E2" s="15"/>
      <c r="F2" s="15"/>
      <c r="G2" s="15"/>
    </row>
    <row r="3" spans="2:11" ht="22.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2:11">
      <c r="B4" s="1"/>
      <c r="C4" s="2"/>
      <c r="D4" s="2"/>
      <c r="E4" s="2"/>
      <c r="F4" s="2"/>
      <c r="G4" s="3"/>
    </row>
    <row r="5" spans="2:11">
      <c r="B5" s="4">
        <v>1</v>
      </c>
      <c r="C5" s="5" t="s">
        <v>18</v>
      </c>
      <c r="D5" s="6">
        <v>31</v>
      </c>
      <c r="E5" s="3">
        <v>0</v>
      </c>
      <c r="F5" s="3">
        <f t="shared" ref="F5:F68" si="0">G5*D5*4%/365</f>
        <v>0</v>
      </c>
      <c r="G5" s="3"/>
      <c r="J5">
        <v>2019</v>
      </c>
      <c r="K5" s="13">
        <f>E16</f>
        <v>0</v>
      </c>
    </row>
    <row r="6" spans="2:11">
      <c r="B6" s="4">
        <v>2</v>
      </c>
      <c r="C6" s="5" t="s">
        <v>6</v>
      </c>
      <c r="D6" s="6">
        <v>28</v>
      </c>
      <c r="E6" s="3">
        <v>0</v>
      </c>
      <c r="F6" s="3">
        <f t="shared" si="0"/>
        <v>0</v>
      </c>
      <c r="G6" s="3"/>
      <c r="J6">
        <v>2020</v>
      </c>
      <c r="K6" s="13">
        <f>SUM(E17:E28)</f>
        <v>60000</v>
      </c>
    </row>
    <row r="7" spans="2:11">
      <c r="B7" s="4">
        <v>3</v>
      </c>
      <c r="C7" s="5" t="s">
        <v>7</v>
      </c>
      <c r="D7" s="6">
        <v>31</v>
      </c>
      <c r="E7" s="3">
        <v>0</v>
      </c>
      <c r="F7" s="3">
        <f t="shared" si="0"/>
        <v>0</v>
      </c>
      <c r="G7" s="3"/>
      <c r="J7">
        <v>2021</v>
      </c>
      <c r="K7" s="13">
        <f>SUM(E29:E40)</f>
        <v>60000</v>
      </c>
    </row>
    <row r="8" spans="2:11">
      <c r="B8" s="4">
        <v>4</v>
      </c>
      <c r="C8" s="5" t="s">
        <v>8</v>
      </c>
      <c r="D8" s="6">
        <v>30</v>
      </c>
      <c r="E8" s="3">
        <v>0</v>
      </c>
      <c r="F8" s="3">
        <f t="shared" si="0"/>
        <v>0</v>
      </c>
      <c r="G8" s="3"/>
      <c r="J8">
        <v>2022</v>
      </c>
      <c r="K8" s="13">
        <f>SUM(E41:E52)</f>
        <v>60000</v>
      </c>
    </row>
    <row r="9" spans="2:11">
      <c r="B9" s="4">
        <v>5</v>
      </c>
      <c r="C9" s="5" t="s">
        <v>9</v>
      </c>
      <c r="D9" s="6">
        <v>31</v>
      </c>
      <c r="E9" s="3">
        <v>0</v>
      </c>
      <c r="F9" s="3">
        <f t="shared" si="0"/>
        <v>0</v>
      </c>
      <c r="G9" s="3"/>
      <c r="J9">
        <v>2023</v>
      </c>
      <c r="K9" s="13">
        <f>SUM(E53:E64)</f>
        <v>60000</v>
      </c>
    </row>
    <row r="10" spans="2:11">
      <c r="B10" s="4">
        <v>6</v>
      </c>
      <c r="C10" s="5" t="s">
        <v>10</v>
      </c>
      <c r="D10" s="6">
        <v>30</v>
      </c>
      <c r="E10" s="3">
        <v>0</v>
      </c>
      <c r="F10" s="3">
        <f t="shared" si="0"/>
        <v>0</v>
      </c>
      <c r="G10" s="3"/>
      <c r="J10">
        <v>2024</v>
      </c>
      <c r="K10" s="13">
        <f>SUM(E65:E76)</f>
        <v>50000</v>
      </c>
    </row>
    <row r="11" spans="2:11">
      <c r="B11" s="4">
        <v>7</v>
      </c>
      <c r="C11" s="5" t="s">
        <v>11</v>
      </c>
      <c r="D11" s="6">
        <v>31</v>
      </c>
      <c r="E11" s="3">
        <v>0</v>
      </c>
      <c r="F11" s="3">
        <f t="shared" si="0"/>
        <v>0</v>
      </c>
      <c r="G11" s="3"/>
      <c r="J11">
        <v>2025</v>
      </c>
      <c r="K11" s="13">
        <f>SUM(E77:E88)</f>
        <v>50000</v>
      </c>
    </row>
    <row r="12" spans="2:11">
      <c r="B12" s="4">
        <v>8</v>
      </c>
      <c r="C12" s="5" t="s">
        <v>12</v>
      </c>
      <c r="D12" s="6">
        <v>31</v>
      </c>
      <c r="E12" s="3">
        <v>0</v>
      </c>
      <c r="F12" s="3">
        <f t="shared" si="0"/>
        <v>0</v>
      </c>
      <c r="G12" s="3"/>
      <c r="J12">
        <v>2026</v>
      </c>
      <c r="K12" s="13">
        <f>SUM(E89:E100)</f>
        <v>60000</v>
      </c>
    </row>
    <row r="13" spans="2:11">
      <c r="B13" s="4">
        <v>9</v>
      </c>
      <c r="C13" s="5" t="s">
        <v>13</v>
      </c>
      <c r="D13" s="6">
        <v>30</v>
      </c>
      <c r="E13" s="3">
        <v>0</v>
      </c>
      <c r="F13" s="3">
        <f t="shared" si="0"/>
        <v>1643.8356164383561</v>
      </c>
      <c r="G13" s="3">
        <v>500000</v>
      </c>
      <c r="J13">
        <v>2027</v>
      </c>
      <c r="K13" s="13">
        <f>SUM(E101:E112)</f>
        <v>100000</v>
      </c>
    </row>
    <row r="14" spans="2:11">
      <c r="B14" s="4">
        <v>10</v>
      </c>
      <c r="C14" s="5" t="s">
        <v>14</v>
      </c>
      <c r="D14" s="6">
        <v>31</v>
      </c>
      <c r="E14" s="3">
        <v>0</v>
      </c>
      <c r="F14" s="3">
        <f t="shared" si="0"/>
        <v>1698.6301369863013</v>
      </c>
      <c r="G14" s="3">
        <f t="shared" ref="G14:G74" si="1">G13-E14</f>
        <v>500000</v>
      </c>
      <c r="K14" s="13">
        <f>SUM(K5:K13)</f>
        <v>500000</v>
      </c>
    </row>
    <row r="15" spans="2:11">
      <c r="B15" s="4">
        <v>11</v>
      </c>
      <c r="C15" s="5" t="s">
        <v>15</v>
      </c>
      <c r="D15" s="6">
        <v>30</v>
      </c>
      <c r="E15" s="3">
        <v>0</v>
      </c>
      <c r="F15" s="3">
        <f t="shared" si="0"/>
        <v>1643.8356164383561</v>
      </c>
      <c r="G15" s="3">
        <f t="shared" si="1"/>
        <v>500000</v>
      </c>
    </row>
    <row r="16" spans="2:11">
      <c r="B16" s="4">
        <v>12</v>
      </c>
      <c r="C16" s="5" t="s">
        <v>16</v>
      </c>
      <c r="D16" s="6">
        <v>31</v>
      </c>
      <c r="E16" s="3">
        <v>0</v>
      </c>
      <c r="F16" s="3">
        <f t="shared" si="0"/>
        <v>1698.6301369863013</v>
      </c>
      <c r="G16" s="14">
        <f t="shared" si="1"/>
        <v>500000</v>
      </c>
    </row>
    <row r="17" spans="2:11">
      <c r="B17" s="4">
        <v>13</v>
      </c>
      <c r="C17" s="5" t="s">
        <v>19</v>
      </c>
      <c r="D17" s="6">
        <v>31</v>
      </c>
      <c r="E17" s="3">
        <v>5000</v>
      </c>
      <c r="F17" s="3">
        <f t="shared" si="0"/>
        <v>1681.6438356164383</v>
      </c>
      <c r="G17" s="3">
        <f t="shared" si="1"/>
        <v>495000</v>
      </c>
    </row>
    <row r="18" spans="2:11">
      <c r="B18" s="4">
        <v>14</v>
      </c>
      <c r="C18" s="5" t="s">
        <v>6</v>
      </c>
      <c r="D18" s="6">
        <v>29</v>
      </c>
      <c r="E18" s="3">
        <v>5000</v>
      </c>
      <c r="F18" s="3">
        <f t="shared" si="0"/>
        <v>1557.2602739726028</v>
      </c>
      <c r="G18" s="3">
        <f t="shared" si="1"/>
        <v>490000</v>
      </c>
      <c r="J18">
        <v>2019</v>
      </c>
      <c r="K18" s="13">
        <f>F10+F11+F12+F13+F14+F15+F16</f>
        <v>6684.9315068493142</v>
      </c>
    </row>
    <row r="19" spans="2:11">
      <c r="B19" s="4">
        <v>15</v>
      </c>
      <c r="C19" s="5" t="s">
        <v>7</v>
      </c>
      <c r="D19" s="6">
        <v>31</v>
      </c>
      <c r="E19" s="3">
        <v>5000</v>
      </c>
      <c r="F19" s="3">
        <f t="shared" si="0"/>
        <v>1647.6712328767123</v>
      </c>
      <c r="G19" s="3">
        <f t="shared" si="1"/>
        <v>485000</v>
      </c>
      <c r="J19">
        <v>2020</v>
      </c>
      <c r="K19" s="13">
        <f>SUM(F17:F28)</f>
        <v>18748.493150684932</v>
      </c>
    </row>
    <row r="20" spans="2:11">
      <c r="B20" s="4">
        <v>16</v>
      </c>
      <c r="C20" s="5" t="s">
        <v>8</v>
      </c>
      <c r="D20" s="6">
        <v>30</v>
      </c>
      <c r="E20" s="3">
        <v>5000</v>
      </c>
      <c r="F20" s="3">
        <f t="shared" si="0"/>
        <v>1578.0821917808219</v>
      </c>
      <c r="G20" s="3">
        <f t="shared" si="1"/>
        <v>480000</v>
      </c>
      <c r="J20">
        <v>2021</v>
      </c>
      <c r="K20" s="13">
        <f>SUM(F29:F40)</f>
        <v>16294.794520547945</v>
      </c>
    </row>
    <row r="21" spans="2:11">
      <c r="B21" s="4">
        <v>17</v>
      </c>
      <c r="C21" s="5" t="s">
        <v>9</v>
      </c>
      <c r="D21" s="6">
        <v>31</v>
      </c>
      <c r="E21" s="3">
        <v>5000</v>
      </c>
      <c r="F21" s="3">
        <f t="shared" si="0"/>
        <v>1613.6986301369864</v>
      </c>
      <c r="G21" s="3">
        <f t="shared" si="1"/>
        <v>475000</v>
      </c>
      <c r="J21">
        <v>2022</v>
      </c>
      <c r="K21" s="13">
        <f>SUM(F41:F52)</f>
        <v>13894.794520547946</v>
      </c>
    </row>
    <row r="22" spans="2:11">
      <c r="B22" s="4">
        <v>18</v>
      </c>
      <c r="C22" s="5" t="s">
        <v>10</v>
      </c>
      <c r="D22" s="6">
        <v>30</v>
      </c>
      <c r="E22" s="3">
        <v>5000</v>
      </c>
      <c r="F22" s="3">
        <f t="shared" si="0"/>
        <v>1545.2054794520548</v>
      </c>
      <c r="G22" s="3">
        <f t="shared" si="1"/>
        <v>470000</v>
      </c>
      <c r="J22">
        <v>2023</v>
      </c>
      <c r="K22" s="13">
        <f>SUM(F53:F64)</f>
        <v>11494.794520547946</v>
      </c>
    </row>
    <row r="23" spans="2:11">
      <c r="B23" s="4">
        <v>19</v>
      </c>
      <c r="C23" s="5" t="s">
        <v>11</v>
      </c>
      <c r="D23" s="6">
        <v>31</v>
      </c>
      <c r="E23" s="3">
        <v>5000</v>
      </c>
      <c r="F23" s="3">
        <f t="shared" si="0"/>
        <v>1579.7260273972602</v>
      </c>
      <c r="G23" s="3">
        <f t="shared" si="1"/>
        <v>465000</v>
      </c>
      <c r="J23">
        <v>2024</v>
      </c>
      <c r="K23" s="13">
        <f>SUM(F65:F76)</f>
        <v>9340.0556712328762</v>
      </c>
    </row>
    <row r="24" spans="2:11">
      <c r="B24" s="4">
        <v>20</v>
      </c>
      <c r="C24" s="5" t="s">
        <v>12</v>
      </c>
      <c r="D24" s="6">
        <v>31</v>
      </c>
      <c r="E24" s="3">
        <v>5000</v>
      </c>
      <c r="F24" s="3">
        <f t="shared" si="0"/>
        <v>1562.7397260273972</v>
      </c>
      <c r="G24" s="3">
        <f t="shared" si="1"/>
        <v>460000</v>
      </c>
      <c r="J24">
        <v>2025</v>
      </c>
      <c r="K24" s="13">
        <f>SUM(F77:F88)</f>
        <v>7312.4756164383562</v>
      </c>
    </row>
    <row r="25" spans="2:11">
      <c r="B25" s="4">
        <v>21</v>
      </c>
      <c r="C25" s="5" t="s">
        <v>13</v>
      </c>
      <c r="D25" s="6">
        <v>30</v>
      </c>
      <c r="E25" s="3">
        <v>5000</v>
      </c>
      <c r="F25" s="3">
        <f t="shared" si="0"/>
        <v>1495.8904109589041</v>
      </c>
      <c r="G25" s="3">
        <f t="shared" si="1"/>
        <v>455000</v>
      </c>
      <c r="J25">
        <v>2026</v>
      </c>
      <c r="K25" s="13">
        <f>SUM(F89:F100)</f>
        <v>5094.7945205479455</v>
      </c>
    </row>
    <row r="26" spans="2:11">
      <c r="B26" s="4">
        <v>22</v>
      </c>
      <c r="C26" s="5" t="s">
        <v>14</v>
      </c>
      <c r="D26" s="6">
        <v>31</v>
      </c>
      <c r="E26" s="3">
        <v>5000</v>
      </c>
      <c r="F26" s="3">
        <f t="shared" si="0"/>
        <v>1528.7671232876712</v>
      </c>
      <c r="G26" s="3">
        <f t="shared" si="1"/>
        <v>450000</v>
      </c>
      <c r="J26">
        <v>2027</v>
      </c>
      <c r="K26" s="13">
        <f>SUM(F101:F112)</f>
        <v>1824.7309589041099</v>
      </c>
    </row>
    <row r="27" spans="2:11">
      <c r="B27" s="4">
        <v>23</v>
      </c>
      <c r="C27" s="5" t="s">
        <v>15</v>
      </c>
      <c r="D27" s="6">
        <v>30</v>
      </c>
      <c r="E27" s="3">
        <v>5000</v>
      </c>
      <c r="F27" s="3">
        <f t="shared" si="0"/>
        <v>1463.013698630137</v>
      </c>
      <c r="G27" s="3">
        <f t="shared" si="1"/>
        <v>445000</v>
      </c>
      <c r="K27" s="13">
        <f>SUM(K18:K26)</f>
        <v>90689.864986301371</v>
      </c>
    </row>
    <row r="28" spans="2:11">
      <c r="B28" s="4">
        <v>24</v>
      </c>
      <c r="C28" s="5" t="s">
        <v>16</v>
      </c>
      <c r="D28" s="6">
        <v>31</v>
      </c>
      <c r="E28" s="3">
        <v>5000</v>
      </c>
      <c r="F28" s="3">
        <f t="shared" si="0"/>
        <v>1494.7945205479452</v>
      </c>
      <c r="G28" s="14">
        <f t="shared" si="1"/>
        <v>440000</v>
      </c>
    </row>
    <row r="29" spans="2:11">
      <c r="B29" s="4">
        <v>25</v>
      </c>
      <c r="C29" s="5" t="s">
        <v>20</v>
      </c>
      <c r="D29" s="6">
        <v>31</v>
      </c>
      <c r="E29" s="3">
        <v>5000</v>
      </c>
      <c r="F29" s="3">
        <f t="shared" si="0"/>
        <v>1477.8082191780823</v>
      </c>
      <c r="G29" s="3">
        <f t="shared" si="1"/>
        <v>435000</v>
      </c>
    </row>
    <row r="30" spans="2:11">
      <c r="B30" s="4">
        <v>26</v>
      </c>
      <c r="C30" s="5" t="s">
        <v>6</v>
      </c>
      <c r="D30" s="6">
        <v>28</v>
      </c>
      <c r="E30" s="3">
        <v>5000</v>
      </c>
      <c r="F30" s="3">
        <f t="shared" si="0"/>
        <v>1319.4520547945206</v>
      </c>
      <c r="G30" s="3">
        <f t="shared" si="1"/>
        <v>430000</v>
      </c>
    </row>
    <row r="31" spans="2:11">
      <c r="B31" s="4">
        <v>27</v>
      </c>
      <c r="C31" s="5" t="s">
        <v>7</v>
      </c>
      <c r="D31" s="6">
        <v>31</v>
      </c>
      <c r="E31" s="3">
        <v>5000</v>
      </c>
      <c r="F31" s="3">
        <f t="shared" si="0"/>
        <v>1443.8356164383561</v>
      </c>
      <c r="G31" s="3">
        <f t="shared" si="1"/>
        <v>425000</v>
      </c>
    </row>
    <row r="32" spans="2:11">
      <c r="B32" s="4">
        <v>28</v>
      </c>
      <c r="C32" s="5" t="s">
        <v>8</v>
      </c>
      <c r="D32" s="6">
        <v>30</v>
      </c>
      <c r="E32" s="3">
        <v>5000</v>
      </c>
      <c r="F32" s="3">
        <f t="shared" si="0"/>
        <v>1380.8219178082193</v>
      </c>
      <c r="G32" s="3">
        <f t="shared" si="1"/>
        <v>420000</v>
      </c>
    </row>
    <row r="33" spans="2:7">
      <c r="B33" s="4">
        <v>29</v>
      </c>
      <c r="C33" s="5" t="s">
        <v>9</v>
      </c>
      <c r="D33" s="6">
        <v>31</v>
      </c>
      <c r="E33" s="3">
        <v>5000</v>
      </c>
      <c r="F33" s="3">
        <f t="shared" si="0"/>
        <v>1409.8630136986301</v>
      </c>
      <c r="G33" s="3">
        <f t="shared" si="1"/>
        <v>415000</v>
      </c>
    </row>
    <row r="34" spans="2:7">
      <c r="B34" s="4">
        <v>30</v>
      </c>
      <c r="C34" s="5" t="s">
        <v>10</v>
      </c>
      <c r="D34" s="6">
        <v>30</v>
      </c>
      <c r="E34" s="3">
        <v>5000</v>
      </c>
      <c r="F34" s="3">
        <f t="shared" si="0"/>
        <v>1347.9452054794519</v>
      </c>
      <c r="G34" s="3">
        <f t="shared" si="1"/>
        <v>410000</v>
      </c>
    </row>
    <row r="35" spans="2:7">
      <c r="B35" s="4">
        <v>31</v>
      </c>
      <c r="C35" s="5" t="s">
        <v>11</v>
      </c>
      <c r="D35" s="6">
        <v>31</v>
      </c>
      <c r="E35" s="3">
        <v>5000</v>
      </c>
      <c r="F35" s="3">
        <f t="shared" si="0"/>
        <v>1375.8904109589041</v>
      </c>
      <c r="G35" s="3">
        <f t="shared" si="1"/>
        <v>405000</v>
      </c>
    </row>
    <row r="36" spans="2:7">
      <c r="B36" s="4">
        <v>32</v>
      </c>
      <c r="C36" s="5" t="s">
        <v>12</v>
      </c>
      <c r="D36" s="6">
        <v>31</v>
      </c>
      <c r="E36" s="3">
        <v>5000</v>
      </c>
      <c r="F36" s="3">
        <f t="shared" si="0"/>
        <v>1358.9041095890411</v>
      </c>
      <c r="G36" s="3">
        <f t="shared" si="1"/>
        <v>400000</v>
      </c>
    </row>
    <row r="37" spans="2:7">
      <c r="B37" s="4">
        <v>33</v>
      </c>
      <c r="C37" s="5" t="s">
        <v>13</v>
      </c>
      <c r="D37" s="6">
        <v>30</v>
      </c>
      <c r="E37" s="3">
        <v>5000</v>
      </c>
      <c r="F37" s="3">
        <f t="shared" si="0"/>
        <v>1298.6301369863013</v>
      </c>
      <c r="G37" s="3">
        <f t="shared" si="1"/>
        <v>395000</v>
      </c>
    </row>
    <row r="38" spans="2:7">
      <c r="B38" s="4">
        <v>34</v>
      </c>
      <c r="C38" s="5" t="s">
        <v>14</v>
      </c>
      <c r="D38" s="6">
        <v>31</v>
      </c>
      <c r="E38" s="3">
        <v>5000</v>
      </c>
      <c r="F38" s="3">
        <f t="shared" si="0"/>
        <v>1324.9315068493152</v>
      </c>
      <c r="G38" s="3">
        <f t="shared" si="1"/>
        <v>390000</v>
      </c>
    </row>
    <row r="39" spans="2:7">
      <c r="B39" s="4">
        <v>35</v>
      </c>
      <c r="C39" s="5" t="s">
        <v>15</v>
      </c>
      <c r="D39" s="6">
        <v>30</v>
      </c>
      <c r="E39" s="3">
        <v>5000</v>
      </c>
      <c r="F39" s="3">
        <f t="shared" si="0"/>
        <v>1265.7534246575342</v>
      </c>
      <c r="G39" s="3">
        <f t="shared" si="1"/>
        <v>385000</v>
      </c>
    </row>
    <row r="40" spans="2:7">
      <c r="B40" s="4">
        <v>36</v>
      </c>
      <c r="C40" s="5" t="s">
        <v>16</v>
      </c>
      <c r="D40" s="6">
        <v>31</v>
      </c>
      <c r="E40" s="3">
        <v>5000</v>
      </c>
      <c r="F40" s="3">
        <f t="shared" si="0"/>
        <v>1290.958904109589</v>
      </c>
      <c r="G40" s="14">
        <f t="shared" si="1"/>
        <v>380000</v>
      </c>
    </row>
    <row r="41" spans="2:7">
      <c r="B41" s="4">
        <v>37</v>
      </c>
      <c r="C41" s="5" t="s">
        <v>21</v>
      </c>
      <c r="D41" s="6">
        <v>31</v>
      </c>
      <c r="E41" s="3">
        <v>5000</v>
      </c>
      <c r="F41" s="3">
        <f t="shared" si="0"/>
        <v>1273.972602739726</v>
      </c>
      <c r="G41" s="3">
        <f t="shared" si="1"/>
        <v>375000</v>
      </c>
    </row>
    <row r="42" spans="2:7">
      <c r="B42" s="4">
        <v>38</v>
      </c>
      <c r="C42" s="5" t="s">
        <v>6</v>
      </c>
      <c r="D42" s="6">
        <v>28</v>
      </c>
      <c r="E42" s="3">
        <v>5000</v>
      </c>
      <c r="F42" s="3">
        <f t="shared" si="0"/>
        <v>1135.3424657534247</v>
      </c>
      <c r="G42" s="3">
        <f t="shared" si="1"/>
        <v>370000</v>
      </c>
    </row>
    <row r="43" spans="2:7">
      <c r="B43" s="4">
        <v>39</v>
      </c>
      <c r="C43" s="5" t="s">
        <v>7</v>
      </c>
      <c r="D43" s="6">
        <v>31</v>
      </c>
      <c r="E43" s="3">
        <v>5000</v>
      </c>
      <c r="F43" s="3">
        <f t="shared" si="0"/>
        <v>1240</v>
      </c>
      <c r="G43" s="3">
        <f t="shared" si="1"/>
        <v>365000</v>
      </c>
    </row>
    <row r="44" spans="2:7">
      <c r="B44" s="4">
        <v>40</v>
      </c>
      <c r="C44" s="5" t="s">
        <v>8</v>
      </c>
      <c r="D44" s="6">
        <v>30</v>
      </c>
      <c r="E44" s="3">
        <v>5000</v>
      </c>
      <c r="F44" s="3">
        <f t="shared" si="0"/>
        <v>1183.5616438356165</v>
      </c>
      <c r="G44" s="3">
        <f t="shared" si="1"/>
        <v>360000</v>
      </c>
    </row>
    <row r="45" spans="2:7">
      <c r="B45" s="4">
        <v>41</v>
      </c>
      <c r="C45" s="5" t="s">
        <v>9</v>
      </c>
      <c r="D45" s="6">
        <v>31</v>
      </c>
      <c r="E45" s="3">
        <v>5000</v>
      </c>
      <c r="F45" s="3">
        <f t="shared" si="0"/>
        <v>1206.027397260274</v>
      </c>
      <c r="G45" s="3">
        <f t="shared" si="1"/>
        <v>355000</v>
      </c>
    </row>
    <row r="46" spans="2:7">
      <c r="B46" s="4">
        <v>42</v>
      </c>
      <c r="C46" s="5" t="s">
        <v>10</v>
      </c>
      <c r="D46" s="6">
        <v>30</v>
      </c>
      <c r="E46" s="3">
        <v>5000</v>
      </c>
      <c r="F46" s="3">
        <f t="shared" si="0"/>
        <v>1150.6849315068494</v>
      </c>
      <c r="G46" s="3">
        <f t="shared" si="1"/>
        <v>350000</v>
      </c>
    </row>
    <row r="47" spans="2:7">
      <c r="B47" s="4">
        <v>43</v>
      </c>
      <c r="C47" s="5" t="s">
        <v>11</v>
      </c>
      <c r="D47" s="6">
        <v>31</v>
      </c>
      <c r="E47" s="3">
        <v>5000</v>
      </c>
      <c r="F47" s="3">
        <f t="shared" si="0"/>
        <v>1172.0547945205481</v>
      </c>
      <c r="G47" s="3">
        <f t="shared" si="1"/>
        <v>345000</v>
      </c>
    </row>
    <row r="48" spans="2:7">
      <c r="B48" s="4">
        <v>44</v>
      </c>
      <c r="C48" s="5" t="s">
        <v>12</v>
      </c>
      <c r="D48" s="6">
        <v>31</v>
      </c>
      <c r="E48" s="3">
        <v>5000</v>
      </c>
      <c r="F48" s="3">
        <f t="shared" si="0"/>
        <v>1155.0684931506848</v>
      </c>
      <c r="G48" s="3">
        <f t="shared" si="1"/>
        <v>340000</v>
      </c>
    </row>
    <row r="49" spans="2:7">
      <c r="B49" s="4">
        <v>45</v>
      </c>
      <c r="C49" s="5" t="s">
        <v>13</v>
      </c>
      <c r="D49" s="6">
        <v>30</v>
      </c>
      <c r="E49" s="3">
        <v>5000</v>
      </c>
      <c r="F49" s="3">
        <f t="shared" si="0"/>
        <v>1101.3698630136987</v>
      </c>
      <c r="G49" s="3">
        <f t="shared" si="1"/>
        <v>335000</v>
      </c>
    </row>
    <row r="50" spans="2:7">
      <c r="B50" s="4">
        <v>46</v>
      </c>
      <c r="C50" s="5" t="s">
        <v>14</v>
      </c>
      <c r="D50" s="6">
        <v>31</v>
      </c>
      <c r="E50" s="3">
        <v>5000</v>
      </c>
      <c r="F50" s="3">
        <f t="shared" si="0"/>
        <v>1121.0958904109589</v>
      </c>
      <c r="G50" s="3">
        <f t="shared" si="1"/>
        <v>330000</v>
      </c>
    </row>
    <row r="51" spans="2:7">
      <c r="B51" s="4">
        <v>47</v>
      </c>
      <c r="C51" s="5" t="s">
        <v>15</v>
      </c>
      <c r="D51" s="6">
        <v>30</v>
      </c>
      <c r="E51" s="3">
        <v>5000</v>
      </c>
      <c r="F51" s="3">
        <f t="shared" si="0"/>
        <v>1068.4931506849316</v>
      </c>
      <c r="G51" s="3">
        <f t="shared" si="1"/>
        <v>325000</v>
      </c>
    </row>
    <row r="52" spans="2:7">
      <c r="B52" s="4">
        <v>48</v>
      </c>
      <c r="C52" s="5" t="s">
        <v>16</v>
      </c>
      <c r="D52" s="6">
        <v>31</v>
      </c>
      <c r="E52" s="3">
        <v>5000</v>
      </c>
      <c r="F52" s="3">
        <f t="shared" si="0"/>
        <v>1087.1232876712329</v>
      </c>
      <c r="G52" s="14">
        <f t="shared" si="1"/>
        <v>320000</v>
      </c>
    </row>
    <row r="53" spans="2:7">
      <c r="B53" s="4">
        <v>49</v>
      </c>
      <c r="C53" s="5" t="s">
        <v>22</v>
      </c>
      <c r="D53" s="6">
        <v>31</v>
      </c>
      <c r="E53" s="3">
        <v>5000</v>
      </c>
      <c r="F53" s="3">
        <f t="shared" si="0"/>
        <v>1070.1369863013699</v>
      </c>
      <c r="G53" s="3">
        <f t="shared" si="1"/>
        <v>315000</v>
      </c>
    </row>
    <row r="54" spans="2:7">
      <c r="B54" s="4">
        <v>50</v>
      </c>
      <c r="C54" s="5" t="s">
        <v>6</v>
      </c>
      <c r="D54" s="6">
        <v>28</v>
      </c>
      <c r="E54" s="3">
        <v>5000</v>
      </c>
      <c r="F54" s="3">
        <f t="shared" si="0"/>
        <v>951.23287671232879</v>
      </c>
      <c r="G54" s="3">
        <f t="shared" si="1"/>
        <v>310000</v>
      </c>
    </row>
    <row r="55" spans="2:7">
      <c r="B55" s="4">
        <v>51</v>
      </c>
      <c r="C55" s="5" t="s">
        <v>7</v>
      </c>
      <c r="D55" s="6">
        <v>31</v>
      </c>
      <c r="E55" s="3">
        <v>5000</v>
      </c>
      <c r="F55" s="3">
        <f t="shared" si="0"/>
        <v>1036.1643835616439</v>
      </c>
      <c r="G55" s="3">
        <f t="shared" si="1"/>
        <v>305000</v>
      </c>
    </row>
    <row r="56" spans="2:7">
      <c r="B56" s="4">
        <v>52</v>
      </c>
      <c r="C56" s="5" t="s">
        <v>8</v>
      </c>
      <c r="D56" s="6">
        <v>30</v>
      </c>
      <c r="E56" s="3">
        <v>5000</v>
      </c>
      <c r="F56" s="3">
        <f t="shared" si="0"/>
        <v>986.30136986301375</v>
      </c>
      <c r="G56" s="3">
        <f t="shared" si="1"/>
        <v>300000</v>
      </c>
    </row>
    <row r="57" spans="2:7">
      <c r="B57" s="4">
        <v>53</v>
      </c>
      <c r="C57" s="5" t="s">
        <v>9</v>
      </c>
      <c r="D57" s="6">
        <v>31</v>
      </c>
      <c r="E57" s="3">
        <v>5000</v>
      </c>
      <c r="F57" s="3">
        <f t="shared" si="0"/>
        <v>1002.1917808219179</v>
      </c>
      <c r="G57" s="3">
        <f t="shared" si="1"/>
        <v>295000</v>
      </c>
    </row>
    <row r="58" spans="2:7">
      <c r="B58" s="4">
        <v>54</v>
      </c>
      <c r="C58" s="5" t="s">
        <v>10</v>
      </c>
      <c r="D58" s="6">
        <v>30</v>
      </c>
      <c r="E58" s="3">
        <v>5000</v>
      </c>
      <c r="F58" s="3">
        <f t="shared" si="0"/>
        <v>953.42465753424653</v>
      </c>
      <c r="G58" s="3">
        <f t="shared" si="1"/>
        <v>290000</v>
      </c>
    </row>
    <row r="59" spans="2:7">
      <c r="B59" s="4">
        <v>55</v>
      </c>
      <c r="C59" s="5" t="s">
        <v>11</v>
      </c>
      <c r="D59" s="6">
        <v>31</v>
      </c>
      <c r="E59" s="3">
        <v>5000</v>
      </c>
      <c r="F59" s="3">
        <f t="shared" si="0"/>
        <v>968.21917808219177</v>
      </c>
      <c r="G59" s="3">
        <f t="shared" si="1"/>
        <v>285000</v>
      </c>
    </row>
    <row r="60" spans="2:7">
      <c r="B60" s="4">
        <v>56</v>
      </c>
      <c r="C60" s="5" t="s">
        <v>12</v>
      </c>
      <c r="D60" s="6">
        <v>31</v>
      </c>
      <c r="E60" s="3">
        <v>5000</v>
      </c>
      <c r="F60" s="3">
        <f t="shared" si="0"/>
        <v>951.23287671232879</v>
      </c>
      <c r="G60" s="3">
        <f t="shared" si="1"/>
        <v>280000</v>
      </c>
    </row>
    <row r="61" spans="2:7">
      <c r="B61" s="4">
        <v>57</v>
      </c>
      <c r="C61" s="5" t="s">
        <v>13</v>
      </c>
      <c r="D61" s="6">
        <v>30</v>
      </c>
      <c r="E61" s="3">
        <v>5000</v>
      </c>
      <c r="F61" s="3">
        <f t="shared" si="0"/>
        <v>904.10958904109589</v>
      </c>
      <c r="G61" s="3">
        <f>G60-E61</f>
        <v>275000</v>
      </c>
    </row>
    <row r="62" spans="2:7">
      <c r="B62" s="4">
        <v>58</v>
      </c>
      <c r="C62" s="5" t="s">
        <v>14</v>
      </c>
      <c r="D62" s="6">
        <v>31</v>
      </c>
      <c r="E62" s="3">
        <v>5000</v>
      </c>
      <c r="F62" s="3">
        <f t="shared" si="0"/>
        <v>917.2602739726027</v>
      </c>
      <c r="G62" s="3">
        <f t="shared" si="1"/>
        <v>270000</v>
      </c>
    </row>
    <row r="63" spans="2:7">
      <c r="B63" s="4">
        <v>59</v>
      </c>
      <c r="C63" s="5" t="s">
        <v>15</v>
      </c>
      <c r="D63" s="6">
        <v>30</v>
      </c>
      <c r="E63" s="3">
        <v>5000</v>
      </c>
      <c r="F63" s="3">
        <f t="shared" si="0"/>
        <v>871.23287671232879</v>
      </c>
      <c r="G63" s="3">
        <f t="shared" si="1"/>
        <v>265000</v>
      </c>
    </row>
    <row r="64" spans="2:7">
      <c r="B64" s="4">
        <v>60</v>
      </c>
      <c r="C64" s="5" t="s">
        <v>16</v>
      </c>
      <c r="D64" s="6">
        <v>31</v>
      </c>
      <c r="E64" s="3">
        <v>5000</v>
      </c>
      <c r="F64" s="3">
        <f t="shared" si="0"/>
        <v>883.28767123287673</v>
      </c>
      <c r="G64" s="14">
        <f t="shared" si="1"/>
        <v>260000</v>
      </c>
    </row>
    <row r="65" spans="2:7">
      <c r="B65" s="4">
        <v>61</v>
      </c>
      <c r="C65" s="5" t="s">
        <v>23</v>
      </c>
      <c r="D65" s="6">
        <v>31</v>
      </c>
      <c r="E65" s="3">
        <v>4166</v>
      </c>
      <c r="F65" s="3">
        <f t="shared" si="0"/>
        <v>869.13468493150697</v>
      </c>
      <c r="G65" s="3">
        <f t="shared" si="1"/>
        <v>255834</v>
      </c>
    </row>
    <row r="66" spans="2:7">
      <c r="B66" s="4">
        <v>62</v>
      </c>
      <c r="C66" s="5" t="s">
        <v>6</v>
      </c>
      <c r="D66" s="6">
        <v>29</v>
      </c>
      <c r="E66" s="3">
        <v>4166</v>
      </c>
      <c r="F66" s="3">
        <f t="shared" si="0"/>
        <v>799.82158904109588</v>
      </c>
      <c r="G66" s="3">
        <f t="shared" si="1"/>
        <v>251668</v>
      </c>
    </row>
    <row r="67" spans="2:7">
      <c r="B67" s="4">
        <v>63</v>
      </c>
      <c r="C67" s="5" t="s">
        <v>7</v>
      </c>
      <c r="D67" s="6">
        <v>31</v>
      </c>
      <c r="E67" s="3">
        <v>4166</v>
      </c>
      <c r="F67" s="3">
        <f t="shared" si="0"/>
        <v>840.8287123287671</v>
      </c>
      <c r="G67" s="3">
        <f t="shared" si="1"/>
        <v>247502</v>
      </c>
    </row>
    <row r="68" spans="2:7">
      <c r="B68" s="4">
        <v>64</v>
      </c>
      <c r="C68" s="5" t="s">
        <v>8</v>
      </c>
      <c r="D68" s="6">
        <v>30</v>
      </c>
      <c r="E68" s="3">
        <v>4166</v>
      </c>
      <c r="F68" s="3">
        <f t="shared" si="0"/>
        <v>800.00876712328773</v>
      </c>
      <c r="G68" s="3">
        <f t="shared" si="1"/>
        <v>243336</v>
      </c>
    </row>
    <row r="69" spans="2:7">
      <c r="B69" s="4">
        <v>65</v>
      </c>
      <c r="C69" s="5" t="s">
        <v>9</v>
      </c>
      <c r="D69" s="6">
        <v>31</v>
      </c>
      <c r="E69" s="3">
        <v>4166</v>
      </c>
      <c r="F69" s="3">
        <f t="shared" ref="F69:F112" si="2">G69*D69*4%/365</f>
        <v>812.52273972602734</v>
      </c>
      <c r="G69" s="3">
        <f t="shared" si="1"/>
        <v>239170</v>
      </c>
    </row>
    <row r="70" spans="2:7">
      <c r="B70" s="4">
        <v>66</v>
      </c>
      <c r="C70" s="5" t="s">
        <v>10</v>
      </c>
      <c r="D70" s="6">
        <v>30</v>
      </c>
      <c r="E70" s="3">
        <v>4166</v>
      </c>
      <c r="F70" s="3">
        <f t="shared" si="2"/>
        <v>772.61589041095885</v>
      </c>
      <c r="G70" s="3">
        <f t="shared" si="1"/>
        <v>235004</v>
      </c>
    </row>
    <row r="71" spans="2:7">
      <c r="B71" s="4">
        <v>67</v>
      </c>
      <c r="C71" s="5" t="s">
        <v>11</v>
      </c>
      <c r="D71" s="6">
        <v>31</v>
      </c>
      <c r="E71" s="3">
        <v>4166</v>
      </c>
      <c r="F71" s="3">
        <f t="shared" si="2"/>
        <v>784.2167671232877</v>
      </c>
      <c r="G71" s="3">
        <f t="shared" si="1"/>
        <v>230838</v>
      </c>
    </row>
    <row r="72" spans="2:7">
      <c r="B72" s="4">
        <v>68</v>
      </c>
      <c r="C72" s="5" t="s">
        <v>12</v>
      </c>
      <c r="D72" s="6">
        <v>31</v>
      </c>
      <c r="E72" s="3">
        <v>4166</v>
      </c>
      <c r="F72" s="3">
        <f t="shared" si="2"/>
        <v>770.06378082191793</v>
      </c>
      <c r="G72" s="3">
        <f t="shared" si="1"/>
        <v>226672</v>
      </c>
    </row>
    <row r="73" spans="2:7">
      <c r="B73" s="4">
        <v>69</v>
      </c>
      <c r="C73" s="5" t="s">
        <v>13</v>
      </c>
      <c r="D73" s="6">
        <v>30</v>
      </c>
      <c r="E73" s="3">
        <v>4166</v>
      </c>
      <c r="F73" s="3">
        <f t="shared" si="2"/>
        <v>731.52657534246578</v>
      </c>
      <c r="G73" s="3">
        <f t="shared" si="1"/>
        <v>222506</v>
      </c>
    </row>
    <row r="74" spans="2:7">
      <c r="B74" s="4">
        <v>70</v>
      </c>
      <c r="C74" s="5" t="s">
        <v>14</v>
      </c>
      <c r="D74" s="6">
        <v>31</v>
      </c>
      <c r="E74" s="3">
        <v>4166</v>
      </c>
      <c r="F74" s="3">
        <f t="shared" si="2"/>
        <v>741.75780821917806</v>
      </c>
      <c r="G74" s="3">
        <f t="shared" si="1"/>
        <v>218340</v>
      </c>
    </row>
    <row r="75" spans="2:7">
      <c r="B75" s="4">
        <v>71</v>
      </c>
      <c r="C75" s="5" t="s">
        <v>15</v>
      </c>
      <c r="D75" s="6">
        <v>30</v>
      </c>
      <c r="E75" s="3">
        <v>4166</v>
      </c>
      <c r="F75" s="3">
        <f t="shared" si="2"/>
        <v>704.13369863013702</v>
      </c>
      <c r="G75" s="3">
        <f t="shared" ref="G75:G112" si="3">G74-E75</f>
        <v>214174</v>
      </c>
    </row>
    <row r="76" spans="2:7">
      <c r="B76" s="4">
        <v>72</v>
      </c>
      <c r="C76" s="5" t="s">
        <v>16</v>
      </c>
      <c r="D76" s="6">
        <v>31</v>
      </c>
      <c r="E76" s="3">
        <v>4174</v>
      </c>
      <c r="F76" s="3">
        <f t="shared" si="2"/>
        <v>713.42465753424653</v>
      </c>
      <c r="G76" s="3">
        <f t="shared" si="3"/>
        <v>210000</v>
      </c>
    </row>
    <row r="77" spans="2:7">
      <c r="B77" s="4">
        <v>73</v>
      </c>
      <c r="C77" s="5" t="s">
        <v>29</v>
      </c>
      <c r="D77" s="6">
        <v>31</v>
      </c>
      <c r="E77" s="3">
        <v>4166</v>
      </c>
      <c r="F77" s="3">
        <f t="shared" si="2"/>
        <v>699.27167123287677</v>
      </c>
      <c r="G77" s="14">
        <f t="shared" si="3"/>
        <v>205834</v>
      </c>
    </row>
    <row r="78" spans="2:7">
      <c r="B78" s="4">
        <v>74</v>
      </c>
      <c r="C78" s="5" t="s">
        <v>6</v>
      </c>
      <c r="D78" s="6">
        <v>28</v>
      </c>
      <c r="E78" s="3">
        <v>4166</v>
      </c>
      <c r="F78" s="3">
        <f t="shared" si="2"/>
        <v>618.81687671232874</v>
      </c>
      <c r="G78" s="3">
        <f t="shared" si="3"/>
        <v>201668</v>
      </c>
    </row>
    <row r="79" spans="2:7">
      <c r="B79" s="4">
        <v>75</v>
      </c>
      <c r="C79" s="5" t="s">
        <v>7</v>
      </c>
      <c r="D79" s="6">
        <v>31</v>
      </c>
      <c r="E79" s="3">
        <v>4166</v>
      </c>
      <c r="F79" s="3">
        <f t="shared" si="2"/>
        <v>670.96569863013701</v>
      </c>
      <c r="G79" s="3">
        <f t="shared" si="3"/>
        <v>197502</v>
      </c>
    </row>
    <row r="80" spans="2:7">
      <c r="B80" s="4">
        <v>76</v>
      </c>
      <c r="C80" s="5" t="s">
        <v>8</v>
      </c>
      <c r="D80" s="6">
        <v>30</v>
      </c>
      <c r="E80" s="3">
        <v>4166</v>
      </c>
      <c r="F80" s="3">
        <f t="shared" si="2"/>
        <v>635.62520547945212</v>
      </c>
      <c r="G80" s="3">
        <f t="shared" si="3"/>
        <v>193336</v>
      </c>
    </row>
    <row r="81" spans="2:7">
      <c r="B81" s="4">
        <v>77</v>
      </c>
      <c r="C81" s="5" t="s">
        <v>9</v>
      </c>
      <c r="D81" s="6">
        <v>31</v>
      </c>
      <c r="E81" s="3">
        <v>4166</v>
      </c>
      <c r="F81" s="3">
        <f t="shared" si="2"/>
        <v>642.65972602739726</v>
      </c>
      <c r="G81" s="3">
        <f t="shared" si="3"/>
        <v>189170</v>
      </c>
    </row>
    <row r="82" spans="2:7">
      <c r="B82" s="4">
        <v>78</v>
      </c>
      <c r="C82" s="5" t="s">
        <v>10</v>
      </c>
      <c r="D82" s="6">
        <v>30</v>
      </c>
      <c r="E82" s="3">
        <v>4166</v>
      </c>
      <c r="F82" s="3">
        <f t="shared" si="2"/>
        <v>608.23232876712336</v>
      </c>
      <c r="G82" s="3">
        <f t="shared" si="3"/>
        <v>185004</v>
      </c>
    </row>
    <row r="83" spans="2:7">
      <c r="B83" s="4">
        <v>79</v>
      </c>
      <c r="C83" s="5" t="s">
        <v>11</v>
      </c>
      <c r="D83" s="6">
        <v>31</v>
      </c>
      <c r="E83" s="3">
        <v>4166</v>
      </c>
      <c r="F83" s="3">
        <f t="shared" si="2"/>
        <v>614.3537534246575</v>
      </c>
      <c r="G83" s="3">
        <f t="shared" si="3"/>
        <v>180838</v>
      </c>
    </row>
    <row r="84" spans="2:7">
      <c r="B84" s="4">
        <v>80</v>
      </c>
      <c r="C84" s="5" t="s">
        <v>12</v>
      </c>
      <c r="D84" s="6">
        <v>31</v>
      </c>
      <c r="E84" s="3">
        <v>4166</v>
      </c>
      <c r="F84" s="3">
        <f t="shared" si="2"/>
        <v>600.20076712328762</v>
      </c>
      <c r="G84" s="3">
        <f t="shared" si="3"/>
        <v>176672</v>
      </c>
    </row>
    <row r="85" spans="2:7">
      <c r="B85" s="4">
        <v>81</v>
      </c>
      <c r="C85" s="5" t="s">
        <v>13</v>
      </c>
      <c r="D85" s="6">
        <v>30</v>
      </c>
      <c r="E85" s="3">
        <v>4166</v>
      </c>
      <c r="F85" s="3">
        <f t="shared" si="2"/>
        <v>567.14301369863017</v>
      </c>
      <c r="G85" s="3">
        <f t="shared" si="3"/>
        <v>172506</v>
      </c>
    </row>
    <row r="86" spans="2:7">
      <c r="B86" s="4">
        <v>82</v>
      </c>
      <c r="C86" s="5" t="s">
        <v>14</v>
      </c>
      <c r="D86" s="6">
        <v>31</v>
      </c>
      <c r="E86" s="3">
        <v>4166</v>
      </c>
      <c r="F86" s="3">
        <f t="shared" si="2"/>
        <v>571.89479452054798</v>
      </c>
      <c r="G86" s="3">
        <f t="shared" si="3"/>
        <v>168340</v>
      </c>
    </row>
    <row r="87" spans="2:7">
      <c r="B87" s="4">
        <v>83</v>
      </c>
      <c r="C87" s="5" t="s">
        <v>15</v>
      </c>
      <c r="D87" s="6">
        <v>30</v>
      </c>
      <c r="E87" s="3">
        <v>4166</v>
      </c>
      <c r="F87" s="3">
        <f t="shared" si="2"/>
        <v>539.75013698630141</v>
      </c>
      <c r="G87" s="3">
        <f t="shared" si="3"/>
        <v>164174</v>
      </c>
    </row>
    <row r="88" spans="2:7">
      <c r="B88" s="4">
        <v>84</v>
      </c>
      <c r="C88" s="5" t="s">
        <v>16</v>
      </c>
      <c r="D88" s="6">
        <v>31</v>
      </c>
      <c r="E88" s="3">
        <v>4174</v>
      </c>
      <c r="F88" s="3">
        <f t="shared" si="2"/>
        <v>543.56164383561645</v>
      </c>
      <c r="G88" s="14">
        <f t="shared" si="3"/>
        <v>160000</v>
      </c>
    </row>
    <row r="89" spans="2:7">
      <c r="B89" s="4">
        <v>85</v>
      </c>
      <c r="C89" s="5" t="s">
        <v>31</v>
      </c>
      <c r="D89" s="6">
        <v>31</v>
      </c>
      <c r="E89" s="3">
        <v>5000</v>
      </c>
      <c r="F89" s="3">
        <f t="shared" si="2"/>
        <v>526.57534246575347</v>
      </c>
      <c r="G89" s="3">
        <f t="shared" si="3"/>
        <v>155000</v>
      </c>
    </row>
    <row r="90" spans="2:7">
      <c r="B90" s="4">
        <v>86</v>
      </c>
      <c r="C90" s="5" t="s">
        <v>6</v>
      </c>
      <c r="D90" s="6">
        <v>28</v>
      </c>
      <c r="E90" s="3">
        <v>5000</v>
      </c>
      <c r="F90" s="3">
        <f t="shared" si="2"/>
        <v>460.27397260273972</v>
      </c>
      <c r="G90" s="3">
        <f t="shared" si="3"/>
        <v>150000</v>
      </c>
    </row>
    <row r="91" spans="2:7">
      <c r="B91" s="4">
        <v>87</v>
      </c>
      <c r="C91" s="5" t="s">
        <v>7</v>
      </c>
      <c r="D91" s="6">
        <v>31</v>
      </c>
      <c r="E91" s="3">
        <v>5000</v>
      </c>
      <c r="F91" s="3">
        <f t="shared" si="2"/>
        <v>492.60273972602738</v>
      </c>
      <c r="G91" s="3">
        <f t="shared" si="3"/>
        <v>145000</v>
      </c>
    </row>
    <row r="92" spans="2:7">
      <c r="B92" s="4">
        <v>88</v>
      </c>
      <c r="C92" s="5" t="s">
        <v>8</v>
      </c>
      <c r="D92" s="6">
        <v>30</v>
      </c>
      <c r="E92" s="3">
        <v>5000</v>
      </c>
      <c r="F92" s="3">
        <f t="shared" si="2"/>
        <v>460.27397260273972</v>
      </c>
      <c r="G92" s="3">
        <f t="shared" si="3"/>
        <v>140000</v>
      </c>
    </row>
    <row r="93" spans="2:7">
      <c r="B93" s="4">
        <v>89</v>
      </c>
      <c r="C93" s="5" t="s">
        <v>9</v>
      </c>
      <c r="D93" s="6">
        <v>31</v>
      </c>
      <c r="E93" s="3">
        <v>5000</v>
      </c>
      <c r="F93" s="3">
        <f t="shared" si="2"/>
        <v>458.63013698630135</v>
      </c>
      <c r="G93" s="3">
        <f t="shared" si="3"/>
        <v>135000</v>
      </c>
    </row>
    <row r="94" spans="2:7">
      <c r="B94" s="4">
        <v>90</v>
      </c>
      <c r="C94" s="5" t="s">
        <v>10</v>
      </c>
      <c r="D94" s="6">
        <v>30</v>
      </c>
      <c r="E94" s="3">
        <v>5000</v>
      </c>
      <c r="F94" s="3">
        <f t="shared" si="2"/>
        <v>427.39726027397262</v>
      </c>
      <c r="G94" s="3">
        <f t="shared" si="3"/>
        <v>130000</v>
      </c>
    </row>
    <row r="95" spans="2:7">
      <c r="B95" s="4">
        <v>91</v>
      </c>
      <c r="C95" s="5" t="s">
        <v>11</v>
      </c>
      <c r="D95" s="6">
        <v>31</v>
      </c>
      <c r="E95" s="3">
        <v>5000</v>
      </c>
      <c r="F95" s="3">
        <f t="shared" si="2"/>
        <v>424.65753424657532</v>
      </c>
      <c r="G95" s="3">
        <f t="shared" si="3"/>
        <v>125000</v>
      </c>
    </row>
    <row r="96" spans="2:7">
      <c r="B96" s="4">
        <v>92</v>
      </c>
      <c r="C96" s="5" t="s">
        <v>12</v>
      </c>
      <c r="D96" s="6">
        <v>31</v>
      </c>
      <c r="E96" s="3">
        <v>5000</v>
      </c>
      <c r="F96" s="3">
        <f t="shared" si="2"/>
        <v>407.67123287671234</v>
      </c>
      <c r="G96" s="3">
        <f t="shared" si="3"/>
        <v>120000</v>
      </c>
    </row>
    <row r="97" spans="2:7">
      <c r="B97" s="4">
        <v>93</v>
      </c>
      <c r="C97" s="5" t="s">
        <v>13</v>
      </c>
      <c r="D97" s="6">
        <v>30</v>
      </c>
      <c r="E97" s="3">
        <v>5000</v>
      </c>
      <c r="F97" s="3">
        <f t="shared" si="2"/>
        <v>378.08219178082192</v>
      </c>
      <c r="G97" s="3">
        <f t="shared" si="3"/>
        <v>115000</v>
      </c>
    </row>
    <row r="98" spans="2:7">
      <c r="B98" s="4">
        <v>94</v>
      </c>
      <c r="C98" s="5" t="s">
        <v>14</v>
      </c>
      <c r="D98" s="6">
        <v>31</v>
      </c>
      <c r="E98" s="3">
        <v>5000</v>
      </c>
      <c r="F98" s="3">
        <f t="shared" si="2"/>
        <v>373.69863013698631</v>
      </c>
      <c r="G98" s="3">
        <f t="shared" si="3"/>
        <v>110000</v>
      </c>
    </row>
    <row r="99" spans="2:7">
      <c r="B99" s="4">
        <v>95</v>
      </c>
      <c r="C99" s="5" t="s">
        <v>15</v>
      </c>
      <c r="D99" s="6">
        <v>30</v>
      </c>
      <c r="E99" s="3">
        <v>5000</v>
      </c>
      <c r="F99" s="3">
        <f t="shared" si="2"/>
        <v>345.20547945205482</v>
      </c>
      <c r="G99" s="3">
        <f t="shared" si="3"/>
        <v>105000</v>
      </c>
    </row>
    <row r="100" spans="2:7">
      <c r="B100" s="4">
        <v>96</v>
      </c>
      <c r="C100" s="5" t="s">
        <v>16</v>
      </c>
      <c r="D100" s="6">
        <v>31</v>
      </c>
      <c r="E100" s="3">
        <v>5000</v>
      </c>
      <c r="F100" s="3">
        <f t="shared" si="2"/>
        <v>339.72602739726028</v>
      </c>
      <c r="G100" s="14">
        <f t="shared" si="3"/>
        <v>100000</v>
      </c>
    </row>
    <row r="101" spans="2:7">
      <c r="B101" s="4">
        <v>97</v>
      </c>
      <c r="C101" s="5" t="s">
        <v>32</v>
      </c>
      <c r="D101" s="6">
        <v>31</v>
      </c>
      <c r="E101" s="3">
        <v>8333</v>
      </c>
      <c r="F101" s="3">
        <f t="shared" si="2"/>
        <v>311.41665753424655</v>
      </c>
      <c r="G101" s="3">
        <f t="shared" si="3"/>
        <v>91667</v>
      </c>
    </row>
    <row r="102" spans="2:7">
      <c r="B102" s="4">
        <v>98</v>
      </c>
      <c r="C102" s="5" t="s">
        <v>6</v>
      </c>
      <c r="D102" s="6">
        <v>28</v>
      </c>
      <c r="E102" s="3">
        <v>8333</v>
      </c>
      <c r="F102" s="3">
        <f t="shared" si="2"/>
        <v>255.70980821917809</v>
      </c>
      <c r="G102" s="3">
        <f t="shared" si="3"/>
        <v>83334</v>
      </c>
    </row>
    <row r="103" spans="2:7">
      <c r="B103" s="4">
        <v>99</v>
      </c>
      <c r="C103" s="5" t="s">
        <v>7</v>
      </c>
      <c r="D103" s="6">
        <v>31</v>
      </c>
      <c r="E103" s="3">
        <v>8333</v>
      </c>
      <c r="F103" s="3">
        <f t="shared" si="2"/>
        <v>254.79791780821918</v>
      </c>
      <c r="G103" s="3">
        <f t="shared" si="3"/>
        <v>75001</v>
      </c>
    </row>
    <row r="104" spans="2:7">
      <c r="B104" s="4">
        <v>100</v>
      </c>
      <c r="C104" s="5" t="s">
        <v>8</v>
      </c>
      <c r="D104" s="6">
        <v>30</v>
      </c>
      <c r="E104" s="3">
        <v>8333</v>
      </c>
      <c r="F104" s="3">
        <f t="shared" si="2"/>
        <v>219.18246575342468</v>
      </c>
      <c r="G104" s="3">
        <f t="shared" si="3"/>
        <v>66668</v>
      </c>
    </row>
    <row r="105" spans="2:7">
      <c r="B105" s="4">
        <v>101</v>
      </c>
      <c r="C105" s="5" t="s">
        <v>9</v>
      </c>
      <c r="D105" s="6">
        <v>31</v>
      </c>
      <c r="E105" s="3">
        <v>8333</v>
      </c>
      <c r="F105" s="3">
        <f t="shared" si="2"/>
        <v>198.17917808219181</v>
      </c>
      <c r="G105" s="3">
        <f t="shared" si="3"/>
        <v>58335</v>
      </c>
    </row>
    <row r="106" spans="2:7">
      <c r="B106" s="4">
        <v>102</v>
      </c>
      <c r="C106" s="5" t="s">
        <v>10</v>
      </c>
      <c r="D106" s="6">
        <v>30</v>
      </c>
      <c r="E106" s="3">
        <v>8333</v>
      </c>
      <c r="F106" s="3">
        <f t="shared" si="2"/>
        <v>164.39013698630137</v>
      </c>
      <c r="G106" s="3">
        <f t="shared" si="3"/>
        <v>50002</v>
      </c>
    </row>
    <row r="107" spans="2:7">
      <c r="B107" s="4">
        <v>103</v>
      </c>
      <c r="C107" s="5" t="s">
        <v>11</v>
      </c>
      <c r="D107" s="6">
        <v>31</v>
      </c>
      <c r="E107" s="3">
        <v>8333</v>
      </c>
      <c r="F107" s="3">
        <f t="shared" si="2"/>
        <v>141.56043835616438</v>
      </c>
      <c r="G107" s="3">
        <f t="shared" si="3"/>
        <v>41669</v>
      </c>
    </row>
    <row r="108" spans="2:7">
      <c r="B108" s="4">
        <v>104</v>
      </c>
      <c r="C108" s="5" t="s">
        <v>12</v>
      </c>
      <c r="D108" s="6">
        <v>31</v>
      </c>
      <c r="E108" s="3">
        <v>8333</v>
      </c>
      <c r="F108" s="3">
        <f t="shared" si="2"/>
        <v>113.25106849315068</v>
      </c>
      <c r="G108" s="3">
        <f t="shared" si="3"/>
        <v>33336</v>
      </c>
    </row>
    <row r="109" spans="2:7">
      <c r="B109" s="4">
        <v>105</v>
      </c>
      <c r="C109" s="5" t="s">
        <v>13</v>
      </c>
      <c r="D109" s="6">
        <v>30</v>
      </c>
      <c r="E109" s="3">
        <v>8333</v>
      </c>
      <c r="F109" s="3">
        <f t="shared" si="2"/>
        <v>82.201643835616451</v>
      </c>
      <c r="G109" s="3">
        <f t="shared" si="3"/>
        <v>25003</v>
      </c>
    </row>
    <row r="110" spans="2:7">
      <c r="B110" s="4">
        <v>106</v>
      </c>
      <c r="C110" s="5" t="s">
        <v>14</v>
      </c>
      <c r="D110" s="6">
        <v>31</v>
      </c>
      <c r="E110" s="3">
        <v>8333</v>
      </c>
      <c r="F110" s="3">
        <f t="shared" si="2"/>
        <v>56.632328767123283</v>
      </c>
      <c r="G110" s="3">
        <f t="shared" si="3"/>
        <v>16670</v>
      </c>
    </row>
    <row r="111" spans="2:7">
      <c r="B111" s="4">
        <v>107</v>
      </c>
      <c r="C111" s="5" t="s">
        <v>15</v>
      </c>
      <c r="D111" s="6">
        <v>30</v>
      </c>
      <c r="E111" s="3">
        <v>8333</v>
      </c>
      <c r="F111" s="3">
        <f t="shared" si="2"/>
        <v>27.40931506849315</v>
      </c>
      <c r="G111" s="3">
        <f t="shared" si="3"/>
        <v>8337</v>
      </c>
    </row>
    <row r="112" spans="2:7">
      <c r="B112" s="4">
        <v>108</v>
      </c>
      <c r="C112" s="5" t="s">
        <v>16</v>
      </c>
      <c r="D112" s="6">
        <v>31</v>
      </c>
      <c r="E112" s="3">
        <v>8337</v>
      </c>
      <c r="F112" s="3">
        <f t="shared" si="2"/>
        <v>0</v>
      </c>
      <c r="G112" s="3">
        <f t="shared" si="3"/>
        <v>0</v>
      </c>
    </row>
    <row r="113" spans="2:7">
      <c r="B113" s="4"/>
      <c r="C113" s="5"/>
      <c r="D113" s="6"/>
      <c r="E113" s="3"/>
      <c r="F113" s="3"/>
      <c r="G113" s="3"/>
    </row>
    <row r="114" spans="2:7">
      <c r="B114" s="4"/>
      <c r="C114" s="5"/>
      <c r="D114" s="6"/>
      <c r="E114" s="3"/>
      <c r="F114" s="3"/>
      <c r="G114" s="3"/>
    </row>
    <row r="115" spans="2:7">
      <c r="B115" s="1"/>
      <c r="C115" s="2"/>
      <c r="D115" s="2"/>
      <c r="E115" s="2" t="s">
        <v>24</v>
      </c>
      <c r="F115" s="3">
        <v>5000</v>
      </c>
      <c r="G115" s="2"/>
    </row>
    <row r="116" spans="2:7">
      <c r="B116" s="1"/>
      <c r="C116" s="2"/>
      <c r="D116" s="2"/>
      <c r="E116" s="2"/>
      <c r="F116" s="8"/>
      <c r="G116" s="9"/>
    </row>
    <row r="117" spans="2:7">
      <c r="B117" s="1"/>
      <c r="C117" s="2"/>
      <c r="D117" s="2"/>
      <c r="E117" s="2" t="s">
        <v>25</v>
      </c>
      <c r="F117" s="3"/>
      <c r="G117" s="2"/>
    </row>
    <row r="118" spans="2:7">
      <c r="B118" s="10"/>
      <c r="C118" s="10"/>
      <c r="D118" s="10"/>
      <c r="E118" s="10"/>
      <c r="F118" s="10"/>
      <c r="G118" s="10"/>
    </row>
    <row r="119" spans="2:7">
      <c r="B119" s="10"/>
      <c r="C119" s="10"/>
      <c r="D119" s="10"/>
      <c r="E119" s="11" t="s">
        <v>27</v>
      </c>
      <c r="F119" s="12">
        <f>SUM(F5:F117)</f>
        <v>95689.864986301371</v>
      </c>
      <c r="G119" s="10"/>
    </row>
  </sheetData>
  <mergeCells count="1">
    <mergeCell ref="B2:G2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kredyt 1500000</vt:lpstr>
      <vt:lpstr>2850000</vt:lpstr>
      <vt:lpstr>2019 próba</vt:lpstr>
      <vt:lpstr>500 000,00 2019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2019-09-03T11:01:35Z</dcterms:modified>
</cp:coreProperties>
</file>